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P 2568\O12\"/>
    </mc:Choice>
  </mc:AlternateContent>
  <xr:revisionPtr revIDLastSave="0" documentId="13_ncr:1_{653F62A4-6101-40F9-BC20-56E9AB805578}" xr6:coauthVersionLast="47" xr6:coauthVersionMax="47" xr10:uidLastSave="{00000000-0000-0000-0000-000000000000}"/>
  <bookViews>
    <workbookView xWindow="-24789" yWindow="-103" windowWidth="24892" windowHeight="14914" activeTab="2" xr2:uid="{00000000-000D-0000-FFFF-FFFF00000000}"/>
  </bookViews>
  <sheets>
    <sheet name="ทั้งปี 2568" sheetId="1" r:id="rId1"/>
    <sheet name="ไตรมาส 1-2" sheetId="2" r:id="rId2"/>
    <sheet name="ไตรมาส 1-3" sheetId="4" r:id="rId3"/>
  </sheets>
  <definedNames>
    <definedName name="_xlnm.Print_Area" localSheetId="1">'ไตรมาส 1-2'!$A$1:$H$29</definedName>
    <definedName name="_xlnm.Print_Area" localSheetId="2">'ไตรมาส 1-3'!$A$1:$H$28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22" i="2"/>
  <c r="G7" i="4"/>
  <c r="G11" i="2"/>
  <c r="G12" i="2"/>
  <c r="G13" i="2"/>
  <c r="G14" i="2"/>
  <c r="G15" i="2"/>
  <c r="G17" i="2"/>
  <c r="G18" i="2"/>
  <c r="G19" i="2"/>
  <c r="G20" i="2"/>
  <c r="G21" i="2"/>
  <c r="G22" i="2"/>
  <c r="G7" i="2"/>
  <c r="G6" i="4"/>
  <c r="G8" i="2"/>
  <c r="G9" i="2"/>
  <c r="G10" i="4"/>
  <c r="G11" i="4"/>
  <c r="G12" i="4"/>
  <c r="G13" i="4"/>
  <c r="G14" i="4"/>
  <c r="G15" i="4"/>
  <c r="G16" i="4"/>
  <c r="G17" i="4"/>
  <c r="G18" i="4"/>
  <c r="G19" i="4"/>
  <c r="G20" i="4"/>
  <c r="G21" i="4"/>
  <c r="G8" i="4"/>
  <c r="D23" i="1"/>
  <c r="D23" i="2"/>
  <c r="D22" i="4"/>
  <c r="E22" i="4"/>
  <c r="F22" i="4"/>
  <c r="F8" i="2" l="1"/>
  <c r="F9" i="2"/>
  <c r="F11" i="2"/>
  <c r="F12" i="2"/>
  <c r="F13" i="2"/>
  <c r="F14" i="2"/>
  <c r="F15" i="2"/>
  <c r="F16" i="2"/>
  <c r="F17" i="2"/>
  <c r="F18" i="2"/>
  <c r="F19" i="2"/>
  <c r="F20" i="2"/>
  <c r="F21" i="2"/>
  <c r="F7" i="2"/>
  <c r="H23" i="2"/>
  <c r="E23" i="2"/>
  <c r="F23" i="2" l="1"/>
  <c r="H23" i="1"/>
  <c r="G23" i="1"/>
  <c r="F23" i="1"/>
  <c r="E23" i="1"/>
</calcChain>
</file>

<file path=xl/sharedStrings.xml><?xml version="1.0" encoding="utf-8"?>
<sst xmlns="http://schemas.openxmlformats.org/spreadsheetml/2006/main" count="194" uniqueCount="74">
  <si>
    <t>ที่</t>
  </si>
  <si>
    <t>รายการ</t>
  </si>
  <si>
    <t>เป้าหมาย / 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</si>
  <si>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</si>
  <si>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</si>
  <si>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</si>
  <si>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</si>
  <si>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</si>
  <si>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</si>
  <si>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</si>
  <si>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จำนวนงบประมาณ / แหล่งที่จัดสรร / สนับสนุน</t>
  </si>
  <si>
    <t>แผนการใช้จ่ายงบประมาณ สถานีตำรวจภูธรวังทรายพูน</t>
  </si>
  <si>
    <t>รวม</t>
  </si>
  <si>
    <t>โครงการตำรวจประสานโรงเรียน</t>
  </si>
  <si>
    <t>โครงการตำรวจชุมชนและมวลชนสัมพันธ์</t>
  </si>
  <si>
    <t>ค่า OT.</t>
  </si>
  <si>
    <t>ค่าตอบแทนคุ้มครองพยาน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</si>
  <si>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</si>
  <si>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</si>
  <si>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</si>
  <si>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</si>
  <si>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ค่าใช้จ่ายในการส่งหมายเรียกพยาน</t>
  </si>
  <si>
    <t>ค่าเบี้ยเลี้ยง ที่พัก พาหนะ</t>
  </si>
  <si>
    <t>ค่าซ่อมแซมยานพาหนะ</t>
  </si>
  <si>
    <t>ค่าจ้างเหมาบริการและทำความสะอาด</t>
  </si>
  <si>
    <t>วัสดุอาหาร (ผู้ต้องหา)</t>
  </si>
  <si>
    <t>ค่าสาธารณูปโภค</t>
  </si>
  <si>
    <t>ยังไม่ได้เบิกจ่าย</t>
  </si>
  <si>
    <t>บรรลุผล/เบิกจ่ายแล้ว</t>
  </si>
  <si>
    <t>งบประมาณไม่เพียงพอ</t>
  </si>
  <si>
    <t>รายงานผลการใช้จ่ายงบประมาณ สถานีตำรวจภูธรวังทรายพูน</t>
  </si>
  <si>
    <t>ผลการดำเนินงาน</t>
  </si>
  <si>
    <t>งบประมาณที่ไดรับ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</si>
  <si>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</si>
  <si>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</si>
  <si>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</si>
  <si>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</si>
  <si>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คงเหลือ</t>
  </si>
  <si>
    <t>ค่าวัสดุน้ำมัน</t>
  </si>
  <si>
    <t>ค่าวัสดุสำนักงานฯ</t>
  </si>
  <si>
    <t>แปลงงบประมาณส่วนอื่นๆมาสนับสนุนเพิ่มเติม</t>
  </si>
  <si>
    <t>ไม่มีอุปสรรคข้อขัดข้อง</t>
  </si>
  <si>
    <t>ข้อมูล ณ วันที่ ๒๘ กุมภาพันธ์ พ.ศ.2568</t>
  </si>
  <si>
    <t>ประจำปีงบประมาณ พ.ศ. 2568 ไตรมาส 1 -2</t>
  </si>
  <si>
    <t>*** ข้อมูล ณ วันที่ ๒๘ กุมภาพันธ์ พ.ศ.๒๕๖๘</t>
  </si>
  <si>
    <t>ตามกรอบงบประมาณ 2568</t>
  </si>
  <si>
    <t xml:space="preserve">ประจำปีงบประมาณ พ.ศ. ๒๕๖๘ </t>
  </si>
  <si>
    <t>ช่วยลดการแพร่ระบาดของยาเสพติด</t>
  </si>
  <si>
    <t>ชาวบ้านในชุมชนมีความรู้ในเรื่องต่าง ๆ ที่ตำรวจไปอบรมให้ เช่นโทษของยาเสพติด</t>
  </si>
  <si>
    <t>ผู้ปฏิบัติได้ค่าตอบแทนตามระเบียบ</t>
  </si>
  <si>
    <t>ความพึงพอใจของผู้เสียหาย , พยาน และการดำเนินมาตรการคุ้มครองสิทธิ์</t>
  </si>
  <si>
    <t>ผู้ปฏิบัติหน้าที่ไปปฏิบัติหน้าที่ได้อย่างมีประสิทธิภาพ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</si>
  <si>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</si>
  <si>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</si>
  <si>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</si>
  <si>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นำมันเพียงพอในการปฏิบัติงานตามจริง</t>
  </si>
  <si>
    <t>ผู้ต้องหาได้รับอาหารครบถ้วน</t>
  </si>
  <si>
    <t>ใช้สาธารณูปโภคไม่เกินงบประมาณ</t>
  </si>
  <si>
    <t>เสริมสร้างภูมิคุ้มกันและป้องกันยาเสพติดให้กับนักเรียน</t>
  </si>
  <si>
    <t>สร้างสานสัมพันธ์กับชาวบ้านและให้ความรู้ต่างๆ</t>
  </si>
  <si>
    <t>ผู้ปฏิบัติราชการนอกเวลาได้รับค่าตอบแทน</t>
  </si>
  <si>
    <t>เสริมสร้างจรรยาบรรณในการปฏิบัติงานสอบสวน</t>
  </si>
  <si>
    <t>เบิกจ่ายได้ตามภารกิจ</t>
  </si>
  <si>
    <t>บำรุงรักษายานพาหนะให้ใช้ปฏิบัติหน้าที่ได้</t>
  </si>
  <si>
    <t>ทำสัญญาจ้างแม่บ้านทำความสะอาด</t>
  </si>
  <si>
    <t>จัดซื้อวัสดุใช้ในการทำงาน</t>
  </si>
  <si>
    <t>ให้ผู้ปฏิบัติใช้น้ำมันอย่างเพียงพอในการปฏิบัติภารกิจ</t>
  </si>
  <si>
    <t>จัดหาอาหารสำหรับผู้ต้องหาครบถ้วน</t>
  </si>
  <si>
    <t>ใช้สาธารณูปโภคมีมาตรการประหยัด</t>
  </si>
  <si>
    <t>-</t>
  </si>
  <si>
    <t>ข้อมูล ณ วันที่ ๑ เมษายน พ.ศ.2568</t>
  </si>
  <si>
    <t>ข้อมูล ณ วันที่ 1 เมษายน พ.ศ.2568</t>
  </si>
  <si>
    <t>ประจำปีงบประมาณ พ.ศ. 2568 ไตรมาส 1 -3</t>
  </si>
  <si>
    <t>ข้อมูล ณ วันที่ ๓๑ ตุลาคม พ.ศ.๒๕๖๘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</si>
</sst>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TH SarabunPSK"/>
      <family val="2"/>
    </font>
    <font>
      <sz val="11"/>
      <color theme="1"/>
      <name val="Calibri"/>
      <family val="2"/>
      <scheme val="minor"/>
    </font>
    <font>
      <sz val="11"/>
      <color rgb="FFFF0000"/>
      <name val="TH SarabunPSK"/>
      <family val="2"/>
    </font>
    <font>
      <sz val="1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164" fontId="4" fillId="0" borderId="1" xfId="1" applyFont="1" applyBorder="1"/>
    <xf numFmtId="164" fontId="2" fillId="2" borderId="1" xfId="1" applyFont="1" applyFill="1" applyBorder="1" applyAlignment="1">
      <alignment horizontal="center" vertical="center"/>
    </xf>
    <xf numFmtId="164" fontId="2" fillId="3" borderId="1" xfId="1" applyFont="1" applyFill="1" applyBorder="1"/>
    <xf numFmtId="164" fontId="2" fillId="0" borderId="0" xfId="1" applyFont="1"/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/>
    </xf>
    <xf numFmtId="164" fontId="6" fillId="0" borderId="1" xfId="1" applyFont="1" applyBorder="1"/>
    <xf numFmtId="164" fontId="2" fillId="3" borderId="1" xfId="1" applyFont="1" applyFill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142086</xdr:colOff>
      <xdr:row>23</xdr:row>
      <xdr:rowOff>76200</xdr:rowOff>
    </xdr:from>
    <xdr:ext cx="1754648" cy="11067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23686" y="4930140"/>
          <a:ext cx="1754648" cy="1106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( อมรวิทย์ มั่นทอง 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ผกก.สภ.วังทรายพูน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28303</xdr:colOff>
      <xdr:row>24</xdr:row>
      <xdr:rowOff>167641</xdr:rowOff>
    </xdr:from>
    <xdr:to>
      <xdr:col>8</xdr:col>
      <xdr:colOff>2237</xdr:colOff>
      <xdr:row>26</xdr:row>
      <xdr:rowOff>149004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746" y="4984570"/>
          <a:ext cx="869284" cy="3732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1107286</xdr:colOff>
      <xdr:row>23</xdr:row>
      <xdr:rowOff>93134</xdr:rowOff>
    </xdr:from>
    <xdr:ext cx="1754648" cy="11067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50953" y="4487334"/>
          <a:ext cx="1754648" cy="1106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( อมรวิทย์ มั่นทอง 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ผกก.สภ.วังทรายพูน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412448</xdr:colOff>
      <xdr:row>25</xdr:row>
      <xdr:rowOff>18869</xdr:rowOff>
    </xdr:from>
    <xdr:to>
      <xdr:col>3</xdr:col>
      <xdr:colOff>1244233</xdr:colOff>
      <xdr:row>27</xdr:row>
      <xdr:rowOff>1441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6352" y="4790440"/>
          <a:ext cx="837233" cy="369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1107286</xdr:colOff>
      <xdr:row>22</xdr:row>
      <xdr:rowOff>93134</xdr:rowOff>
    </xdr:from>
    <xdr:ext cx="1754648" cy="11067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66D9CD-B519-49ED-B0AE-855636EC8894}"/>
            </a:ext>
          </a:extLst>
        </xdr:cNvPr>
        <xdr:cNvSpPr txBox="1"/>
      </xdr:nvSpPr>
      <xdr:spPr>
        <a:xfrm>
          <a:off x="1774036" y="4284134"/>
          <a:ext cx="1754648" cy="1106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endParaRPr lang="th-TH" sz="14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( อมรวิทย์ มั่นทอง )</a:t>
          </a:r>
        </a:p>
        <a:p>
          <a:pPr algn="l"/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</a:t>
          </a:r>
          <a:r>
            <a:rPr lang="en-US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</a:t>
          </a:r>
          <a:r>
            <a:rPr lang="th-TH" sz="14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ผกก.สภ.วังทรายพูน</a:t>
          </a:r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575734</xdr:colOff>
      <xdr:row>24</xdr:row>
      <xdr:rowOff>6774</xdr:rowOff>
    </xdr:from>
    <xdr:ext cx="748030" cy="377180"/>
    <xdr:pic>
      <xdr:nvPicPr>
        <xdr:cNvPr id="3" name="Picture 3">
          <a:extLst>
            <a:ext uri="{FF2B5EF4-FFF2-40B4-BE49-F238E27FC236}">
              <a16:creationId xmlns:a16="http://schemas.microsoft.com/office/drawing/2014/main" id="{B64B81D7-4D51-4E89-9ADC-D8C6D71BA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7384" y="4578774"/>
          <a:ext cx="748030" cy="3771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view="pageBreakPreview" zoomScaleSheetLayoutView="100" workbookViewId="0">
      <selection activeCell="D9" sqref="D9"/>
    </sheetView>
  </sheetViews>
  <sheetFormatPr defaultColWidth="8.7109375" defaultRowHeight="15.75" x14ac:dyDescent="0.25"/>
  <cols>
    <col min="1" max="1" width="3.28515625" style="1" customWidth="1"/>
    <col min="2" max="2" width="23.7109375" style="1" customWidth="1"/>
    <col min="3" max="3" width="29.28515625" style="14" bestFit="1" customWidth="1"/>
    <col min="4" max="4" width="12.7109375" style="11" customWidth="1"/>
    <col min="5" max="8" width="12.7109375" style="1" customWidth="1"/>
    <col min="9" max="9" width="21.28515625" style="14" customWidth="1"/>
    <col min="10" max="10" width="20.28515625" style="1" customWidth="1"/>
    <col min="11" max="16384" width="8.7109375" style="1"/>
  </cols>
  <sheetData>
    <row r="1" spans="1:10" ht="18.75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.75" x14ac:dyDescent="0.3">
      <c r="A2" s="28" t="s">
        <v>46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idden="1" x14ac:dyDescent="0.25">
      <c r="A3" s="47" t="s">
        <v>44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29" t="s">
        <v>73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x14ac:dyDescent="0.25">
      <c r="A5" s="39" t="s">
        <v>0</v>
      </c>
      <c r="B5" s="39" t="s">
        <v>1</v>
      </c>
      <c r="C5" s="48" t="s">
        <v>2</v>
      </c>
      <c r="D5" s="39" t="s">
        <v>10</v>
      </c>
      <c r="E5" s="39"/>
      <c r="F5" s="39"/>
      <c r="G5" s="39"/>
      <c r="H5" s="39"/>
      <c r="I5" s="48" t="s">
        <v>8</v>
      </c>
      <c r="J5" s="48" t="s">
        <v>9</v>
      </c>
    </row>
    <row r="6" spans="1:10" x14ac:dyDescent="0.25">
      <c r="A6" s="30"/>
      <c r="B6" s="30"/>
      <c r="C6" s="31"/>
      <c r="D6" s="9" t="s">
        <v>3</v>
      </c>
      <c r="E6" s="3" t="s">
        <v>4</v>
      </c>
      <c r="F6" s="2" t="s">
        <v>5</v>
      </c>
      <c r="G6" s="2" t="s">
        <v>6</v>
      </c>
      <c r="H6" s="2" t="s">
        <v>7</v>
      </c>
      <c r="I6" s="31"/>
      <c r="J6" s="31"/>
    </row>
    <row r="7" spans="1:10" s="7" customFormat="1" ht="15" customHeight="1" x14ac:dyDescent="0.25">
      <c r="A7" s="5">
        <v>1</v>
      </c>
      <c r="B7" s="21" t="s">
        <v>13</v>
      </c>
      <c r="C7" s="24" t="s">
        <v>58</v>
      </c>
      <c r="D7" s="22">
        <v>4420</v>
      </c>
      <c r="E7" s="12"/>
      <c r="F7" s="6"/>
      <c r="G7" s="6"/>
      <c r="H7" s="6"/>
      <c r="I7" s="5" t="s">
        <v>45</v>
      </c>
      <c r="J7" s="19" t="s">
        <v>47</v>
      </c>
    </row>
    <row r="8" spans="1:10" s="7" customFormat="1" ht="40.5" x14ac:dyDescent="0.25">
      <c r="A8" s="5">
        <v>2</v>
      </c>
      <c r="B8" s="21" t="s">
        <v>14</v>
      </c>
      <c r="C8" s="24" t="s">
        <v>59</v>
      </c>
      <c r="D8" s="22">
        <v>66900</v>
      </c>
      <c r="E8" s="12"/>
      <c r="F8" s="6"/>
      <c r="G8" s="6"/>
      <c r="H8" s="6"/>
      <c r="I8" s="5" t="s">
        <v>45</v>
      </c>
      <c r="J8" s="20" t="s">
        <v>48</v>
      </c>
    </row>
    <row r="9" spans="1:10" s="7" customFormat="1" ht="15" customHeight="1" x14ac:dyDescent="0.25">
      <c r="A9" s="5">
        <v>3</v>
      </c>
      <c r="B9" s="21" t="s">
        <v>15</v>
      </c>
      <c r="C9" s="24" t="s">
        <v>60</v>
      </c>
      <c r="D9" s="22">
        <v>854400</v>
      </c>
      <c r="E9" s="12"/>
      <c r="F9" s="6"/>
      <c r="G9" s="6"/>
      <c r="H9" s="6"/>
      <c r="I9" s="5" t="s">
        <v>45</v>
      </c>
      <c r="J9" s="19" t="s">
        <v>49</v>
      </c>
    </row>
    <row r="10" spans="1:10" s="7" customFormat="1" ht="15" customHeight="1" x14ac:dyDescent="0.25">
      <c r="A10" s="5">
        <v>4</v>
      </c>
      <c r="B10" s="21" t="s">
        <v>16</v>
      </c>
      <c r="C10" s="32" t="s">
        <v>61</v>
      </c>
      <c r="D10" s="22">
        <v>0</v>
      </c>
      <c r="E10" s="12"/>
      <c r="F10" s="6"/>
      <c r="G10" s="6"/>
      <c r="H10" s="6"/>
      <c r="I10" s="5" t="s">
        <v>45</v>
      </c>
      <c r="J10" s="25" t="s">
        <v>50</v>
      </c>
    </row>
    <row r="11" spans="1:10" s="7" customFormat="1" ht="15" customHeight="1" x14ac:dyDescent="0.25">
      <c r="A11" s="5">
        <v>5</v>
      </c>
      <c r="B11" s="21" t="s">
        <v>17</v>
      </c>
      <c r="C11" s="33"/>
      <c r="D11" s="22">
        <v>19400</v>
      </c>
      <c r="E11" s="12"/>
      <c r="F11" s="6"/>
      <c r="G11" s="6"/>
      <c r="H11" s="6"/>
      <c r="I11" s="5" t="s">
        <v>45</v>
      </c>
      <c r="J11" s="26"/>
    </row>
    <row r="12" spans="1:10" s="7" customFormat="1" ht="15" customHeight="1" x14ac:dyDescent="0.25">
      <c r="A12" s="5">
        <v>6</v>
      </c>
      <c r="B12" s="21" t="s">
        <v>18</v>
      </c>
      <c r="C12" s="33"/>
      <c r="D12" s="22">
        <v>100</v>
      </c>
      <c r="E12" s="12"/>
      <c r="F12" s="6"/>
      <c r="G12" s="6"/>
      <c r="H12" s="6"/>
      <c r="I12" s="5" t="s">
        <v>45</v>
      </c>
      <c r="J12" s="26"/>
    </row>
    <row r="13" spans="1:10" s="7" customFormat="1" ht="15" customHeight="1" x14ac:dyDescent="0.25">
      <c r="A13" s="5">
        <v>7</v>
      </c>
      <c r="B13" s="21" t="s">
        <v>19</v>
      </c>
      <c r="C13" s="33"/>
      <c r="D13" s="22">
        <v>4000</v>
      </c>
      <c r="E13" s="12"/>
      <c r="F13" s="6"/>
      <c r="G13" s="6"/>
      <c r="H13" s="6"/>
      <c r="I13" s="5" t="s">
        <v>45</v>
      </c>
      <c r="J13" s="26"/>
    </row>
    <row r="14" spans="1:10" s="7" customFormat="1" ht="15" customHeight="1" x14ac:dyDescent="0.25">
      <c r="A14" s="5">
        <v>8</v>
      </c>
      <c r="B14" s="21" t="s">
        <v>20</v>
      </c>
      <c r="C14" s="33"/>
      <c r="D14" s="22">
        <v>24500</v>
      </c>
      <c r="E14" s="12"/>
      <c r="F14" s="6"/>
      <c r="G14" s="6"/>
      <c r="H14" s="6"/>
      <c r="I14" s="5" t="s">
        <v>45</v>
      </c>
      <c r="J14" s="26"/>
    </row>
    <row r="15" spans="1:10" s="7" customFormat="1" ht="15" customHeight="1" x14ac:dyDescent="0.25">
      <c r="A15" s="5">
        <v>9</v>
      </c>
      <c r="B15" s="21" t="s">
        <v>21</v>
      </c>
      <c r="C15" s="34"/>
      <c r="D15" s="22">
        <v>1100</v>
      </c>
      <c r="E15" s="12"/>
      <c r="F15" s="6"/>
      <c r="G15" s="6"/>
      <c r="H15" s="6"/>
      <c r="I15" s="5" t="s">
        <v>45</v>
      </c>
      <c r="J15" s="27"/>
    </row>
    <row r="16" spans="1:10" s="7" customFormat="1" ht="27" x14ac:dyDescent="0.25">
      <c r="A16" s="5">
        <v>10</v>
      </c>
      <c r="B16" s="21" t="s">
        <v>22</v>
      </c>
      <c r="C16" s="24" t="s">
        <v>62</v>
      </c>
      <c r="D16" s="22">
        <v>103200</v>
      </c>
      <c r="E16" s="12"/>
      <c r="F16" s="6"/>
      <c r="G16" s="6"/>
      <c r="H16" s="6"/>
      <c r="I16" s="5" t="s">
        <v>45</v>
      </c>
      <c r="J16" s="20" t="s">
        <v>51</v>
      </c>
    </row>
    <row r="17" spans="1:10" s="7" customFormat="1" ht="15" customHeight="1" x14ac:dyDescent="0.25">
      <c r="A17" s="5">
        <v>11</v>
      </c>
      <c r="B17" s="21" t="s">
        <v>23</v>
      </c>
      <c r="C17" s="24" t="s">
        <v>63</v>
      </c>
      <c r="D17" s="22">
        <v>21000</v>
      </c>
      <c r="E17" s="12"/>
      <c r="F17" s="6"/>
      <c r="G17" s="6"/>
      <c r="H17" s="6"/>
      <c r="I17" s="5" t="s">
        <v>45</v>
      </c>
      <c r="J17" s="19" t="s">
        <v>52</v>
      </c>
    </row>
    <row r="18" spans="1:10" s="7" customFormat="1" ht="15" customHeight="1" x14ac:dyDescent="0.25">
      <c r="A18" s="5">
        <v>12</v>
      </c>
      <c r="B18" s="21" t="s">
        <v>24</v>
      </c>
      <c r="C18" s="24" t="s">
        <v>64</v>
      </c>
      <c r="D18" s="22">
        <v>46600</v>
      </c>
      <c r="E18" s="12"/>
      <c r="F18" s="6"/>
      <c r="G18" s="6"/>
      <c r="H18" s="6"/>
      <c r="I18" s="5" t="s">
        <v>45</v>
      </c>
      <c r="J18" s="19" t="s">
        <v>53</v>
      </c>
    </row>
    <row r="19" spans="1:10" s="7" customFormat="1" ht="15" customHeight="1" x14ac:dyDescent="0.25">
      <c r="A19" s="5">
        <v>13</v>
      </c>
      <c r="B19" s="21" t="s">
        <v>39</v>
      </c>
      <c r="C19" s="24" t="s">
        <v>65</v>
      </c>
      <c r="D19" s="22">
        <v>8100</v>
      </c>
      <c r="E19" s="12"/>
      <c r="F19" s="6"/>
      <c r="G19" s="6"/>
      <c r="H19" s="6"/>
      <c r="I19" s="5" t="s">
        <v>45</v>
      </c>
      <c r="J19" s="19" t="s">
        <v>54</v>
      </c>
    </row>
    <row r="20" spans="1:10" s="7" customFormat="1" ht="15" customHeight="1" x14ac:dyDescent="0.25">
      <c r="A20" s="5">
        <v>14</v>
      </c>
      <c r="B20" s="21" t="s">
        <v>38</v>
      </c>
      <c r="C20" s="24" t="s">
        <v>66</v>
      </c>
      <c r="D20" s="22">
        <v>1325700</v>
      </c>
      <c r="E20" s="12"/>
      <c r="F20" s="6"/>
      <c r="G20" s="6"/>
      <c r="H20" s="6"/>
      <c r="I20" s="5" t="s">
        <v>45</v>
      </c>
      <c r="J20" s="19" t="s">
        <v>55</v>
      </c>
    </row>
    <row r="21" spans="1:10" s="7" customFormat="1" ht="15" customHeight="1" x14ac:dyDescent="0.25">
      <c r="A21" s="5">
        <v>15</v>
      </c>
      <c r="B21" s="21" t="s">
        <v>25</v>
      </c>
      <c r="C21" s="24" t="s">
        <v>67</v>
      </c>
      <c r="D21" s="22">
        <v>8600</v>
      </c>
      <c r="E21" s="12"/>
      <c r="F21" s="6"/>
      <c r="G21" s="6"/>
      <c r="H21" s="6"/>
      <c r="I21" s="5" t="s">
        <v>45</v>
      </c>
      <c r="J21" s="19" t="s">
        <v>56</v>
      </c>
    </row>
    <row r="22" spans="1:10" s="7" customFormat="1" ht="15" customHeight="1" x14ac:dyDescent="0.25">
      <c r="A22" s="5">
        <v>16</v>
      </c>
      <c r="B22" s="21" t="s">
        <v>26</v>
      </c>
      <c r="C22" s="24" t="s">
        <v>68</v>
      </c>
      <c r="D22" s="22">
        <v>59900</v>
      </c>
      <c r="E22" s="12"/>
      <c r="F22" s="6"/>
      <c r="G22" s="6"/>
      <c r="H22" s="6"/>
      <c r="I22" s="5" t="s">
        <v>45</v>
      </c>
      <c r="J22" s="19" t="s">
        <v>57</v>
      </c>
    </row>
    <row r="23" spans="1:10" ht="18.600000000000001" customHeight="1" x14ac:dyDescent="0.25">
      <c r="A23" s="4" t="s">
        <v>12</v>
      </c>
      <c r="B23" s="4"/>
      <c r="C23" s="13"/>
      <c r="D23" s="44">
        <f>SUM(D7:D22)</f>
        <v>2547920</v>
      </c>
      <c r="E23" s="4">
        <f>SUM(E7:E22)</f>
        <v>0</v>
      </c>
      <c r="F23" s="4">
        <f>SUM(F7:F22)</f>
        <v>0</v>
      </c>
      <c r="G23" s="4">
        <f>SUM(G7:G22)</f>
        <v>0</v>
      </c>
      <c r="H23" s="4">
        <f>SUM(H7:H22)</f>
        <v>0</v>
      </c>
      <c r="I23" s="13"/>
      <c r="J23" s="4"/>
    </row>
  </sheetData>
  <mergeCells count="12">
    <mergeCell ref="J10:J15"/>
    <mergeCell ref="A1:J1"/>
    <mergeCell ref="A2:J2"/>
    <mergeCell ref="A3:J3"/>
    <mergeCell ref="D5:H5"/>
    <mergeCell ref="I5:I6"/>
    <mergeCell ref="J5:J6"/>
    <mergeCell ref="B5:B6"/>
    <mergeCell ref="A5:A6"/>
    <mergeCell ref="C5:C6"/>
    <mergeCell ref="C10:C15"/>
    <mergeCell ref="A4:J4"/>
  </mergeCells>
  <pageMargins left="0.31496062992125984" right="0.31496062992125984" top="0.74803149606299213" bottom="0.74803149606299213" header="0.31496062992125984" footer="0.31496062992125984"/>
  <pageSetup paperSize="9" scale="8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view="pageBreakPreview" zoomScale="110" zoomScaleSheetLayoutView="90" workbookViewId="0">
      <selection activeCell="G17" sqref="G17"/>
    </sheetView>
  </sheetViews>
  <sheetFormatPr defaultColWidth="8.7109375" defaultRowHeight="15.75" x14ac:dyDescent="0.25"/>
  <cols>
    <col min="1" max="1" width="3.28515625" style="1" customWidth="1"/>
    <col min="2" max="2" width="26.28515625" style="1" customWidth="1"/>
    <col min="3" max="3" width="20.5703125" style="14" customWidth="1"/>
    <col min="4" max="4" width="19.5703125" style="11" customWidth="1"/>
    <col min="5" max="6" width="12.7109375" style="11" customWidth="1"/>
    <col min="7" max="7" width="12.42578125" style="14" customWidth="1"/>
    <col min="8" max="8" width="25.42578125" style="1" customWidth="1"/>
    <col min="9" max="16384" width="8.7109375" style="1"/>
  </cols>
  <sheetData>
    <row r="1" spans="1:8" ht="18.75" x14ac:dyDescent="0.3">
      <c r="A1" s="28" t="s">
        <v>30</v>
      </c>
      <c r="B1" s="28"/>
      <c r="C1" s="28"/>
      <c r="D1" s="28"/>
      <c r="E1" s="28"/>
      <c r="F1" s="28"/>
      <c r="G1" s="28"/>
      <c r="H1" s="28"/>
    </row>
    <row r="2" spans="1:8" ht="18.75" x14ac:dyDescent="0.3">
      <c r="A2" s="28" t="s">
        <v>43</v>
      </c>
      <c r="B2" s="28"/>
      <c r="C2" s="28"/>
      <c r="D2" s="28"/>
      <c r="E2" s="28"/>
      <c r="F2" s="28"/>
      <c r="G2" s="28"/>
      <c r="H2" s="28"/>
    </row>
    <row r="3" spans="1:8" hidden="1" x14ac:dyDescent="0.25">
      <c r="A3" s="29" t="s">
        <v>42</v>
      </c>
      <c r="B3" s="29"/>
      <c r="C3" s="29"/>
      <c r="D3" s="29"/>
      <c r="E3" s="29"/>
      <c r="F3" s="29"/>
      <c r="G3" s="29"/>
      <c r="H3" s="29"/>
    </row>
    <row r="4" spans="1:8" x14ac:dyDescent="0.25">
      <c r="A4" s="35" t="s">
        <v>70</v>
      </c>
      <c r="B4" s="35"/>
      <c r="C4" s="35"/>
      <c r="D4" s="35"/>
      <c r="E4" s="35"/>
      <c r="F4" s="35"/>
      <c r="G4" s="35"/>
      <c r="H4" s="35"/>
    </row>
    <row r="5" spans="1:8" x14ac:dyDescent="0.25">
      <c r="A5" s="30" t="s">
        <v>0</v>
      </c>
      <c r="B5" s="30" t="s">
        <v>1</v>
      </c>
      <c r="C5" s="31" t="s">
        <v>31</v>
      </c>
      <c r="D5" s="40" t="s">
        <v>32</v>
      </c>
      <c r="E5" s="36" t="s">
        <v>33</v>
      </c>
      <c r="F5" s="36" t="s">
        <v>37</v>
      </c>
      <c r="G5" s="38" t="s">
        <v>34</v>
      </c>
      <c r="H5" s="16" t="s">
        <v>35</v>
      </c>
    </row>
    <row r="6" spans="1:8" x14ac:dyDescent="0.25">
      <c r="A6" s="30"/>
      <c r="B6" s="30"/>
      <c r="C6" s="31"/>
      <c r="D6" s="41"/>
      <c r="E6" s="37"/>
      <c r="F6" s="37"/>
      <c r="G6" s="39"/>
      <c r="H6" s="15" t="s">
        <v>36</v>
      </c>
    </row>
    <row r="7" spans="1:8" s="7" customFormat="1" ht="15" customHeight="1" x14ac:dyDescent="0.25">
      <c r="A7" s="5">
        <v>1</v>
      </c>
      <c r="B7" s="6" t="s">
        <v>13</v>
      </c>
      <c r="C7" s="12" t="s">
        <v>27</v>
      </c>
      <c r="D7" s="8">
        <v>4420</v>
      </c>
      <c r="E7" s="8">
        <v>0</v>
      </c>
      <c r="F7" s="8">
        <f>D7-E7</f>
        <v>4420</v>
      </c>
      <c r="G7" s="17">
        <f>(E7/D7)</f>
        <v>0</v>
      </c>
      <c r="H7" s="12" t="s">
        <v>41</v>
      </c>
    </row>
    <row r="8" spans="1:8" s="7" customFormat="1" ht="15" customHeight="1" x14ac:dyDescent="0.25">
      <c r="A8" s="5">
        <v>2</v>
      </c>
      <c r="B8" s="6" t="s">
        <v>14</v>
      </c>
      <c r="C8" s="12" t="s">
        <v>27</v>
      </c>
      <c r="D8" s="8">
        <v>66900</v>
      </c>
      <c r="E8" s="8">
        <v>0</v>
      </c>
      <c r="F8" s="8">
        <f t="shared" ref="F8:F22" si="0">D8-E8</f>
        <v>66900</v>
      </c>
      <c r="G8" s="17">
        <f t="shared" ref="G8:G9" si="1">(E8/D8)</f>
        <v>0</v>
      </c>
      <c r="H8" s="12" t="s">
        <v>41</v>
      </c>
    </row>
    <row r="9" spans="1:8" s="7" customFormat="1" ht="15" customHeight="1" x14ac:dyDescent="0.25">
      <c r="A9" s="5">
        <v>3</v>
      </c>
      <c r="B9" s="6" t="s">
        <v>15</v>
      </c>
      <c r="C9" s="12" t="s">
        <v>28</v>
      </c>
      <c r="D9" s="8">
        <v>854400</v>
      </c>
      <c r="E9" s="8">
        <v>379400</v>
      </c>
      <c r="F9" s="8">
        <f t="shared" si="0"/>
        <v>475000</v>
      </c>
      <c r="G9" s="17">
        <f t="shared" si="1"/>
        <v>0.44405430711610488</v>
      </c>
      <c r="H9" s="12" t="s">
        <v>41</v>
      </c>
    </row>
    <row r="10" spans="1:8" s="7" customFormat="1" ht="15" customHeight="1" x14ac:dyDescent="0.25">
      <c r="A10" s="5">
        <v>4</v>
      </c>
      <c r="B10" s="6" t="s">
        <v>16</v>
      </c>
      <c r="C10" s="12" t="s">
        <v>28</v>
      </c>
      <c r="D10" s="8">
        <v>0</v>
      </c>
      <c r="E10" s="8">
        <v>0</v>
      </c>
      <c r="F10" s="8">
        <v>0</v>
      </c>
      <c r="G10" s="17" t="s">
        <v>69</v>
      </c>
      <c r="H10" s="12" t="s">
        <v>41</v>
      </c>
    </row>
    <row r="11" spans="1:8" s="7" customFormat="1" ht="15" customHeight="1" x14ac:dyDescent="0.25">
      <c r="A11" s="5">
        <v>5</v>
      </c>
      <c r="B11" s="6" t="s">
        <v>17</v>
      </c>
      <c r="C11" s="12" t="s">
        <v>28</v>
      </c>
      <c r="D11" s="8">
        <v>19400</v>
      </c>
      <c r="E11" s="8">
        <v>0</v>
      </c>
      <c r="F11" s="8">
        <f t="shared" si="0"/>
        <v>19400</v>
      </c>
      <c r="G11" s="17">
        <f>(E11/D11)</f>
        <v>0</v>
      </c>
      <c r="H11" s="12" t="s">
        <v>41</v>
      </c>
    </row>
    <row r="12" spans="1:8" s="7" customFormat="1" ht="15" customHeight="1" x14ac:dyDescent="0.25">
      <c r="A12" s="5">
        <v>6</v>
      </c>
      <c r="B12" s="6" t="s">
        <v>18</v>
      </c>
      <c r="C12" s="12" t="s">
        <v>28</v>
      </c>
      <c r="D12" s="8">
        <v>100</v>
      </c>
      <c r="E12" s="8">
        <v>0</v>
      </c>
      <c r="F12" s="8">
        <f t="shared" si="0"/>
        <v>100</v>
      </c>
      <c r="G12" s="17">
        <f t="shared" ref="G12:G22" si="2">(E12/D12)</f>
        <v>0</v>
      </c>
      <c r="H12" s="12" t="s">
        <v>41</v>
      </c>
    </row>
    <row r="13" spans="1:8" s="7" customFormat="1" ht="15" customHeight="1" x14ac:dyDescent="0.25">
      <c r="A13" s="5">
        <v>7</v>
      </c>
      <c r="B13" s="6" t="s">
        <v>19</v>
      </c>
      <c r="C13" s="12" t="s">
        <v>28</v>
      </c>
      <c r="D13" s="8">
        <v>4000</v>
      </c>
      <c r="E13" s="8">
        <v>0</v>
      </c>
      <c r="F13" s="8">
        <f t="shared" si="0"/>
        <v>4000</v>
      </c>
      <c r="G13" s="17">
        <f t="shared" si="2"/>
        <v>0</v>
      </c>
      <c r="H13" s="12" t="s">
        <v>41</v>
      </c>
    </row>
    <row r="14" spans="1:8" s="7" customFormat="1" ht="15" customHeight="1" x14ac:dyDescent="0.25">
      <c r="A14" s="5">
        <v>8</v>
      </c>
      <c r="B14" s="6" t="s">
        <v>20</v>
      </c>
      <c r="C14" s="12" t="s">
        <v>28</v>
      </c>
      <c r="D14" s="8">
        <v>24500</v>
      </c>
      <c r="E14" s="8">
        <v>0</v>
      </c>
      <c r="F14" s="8">
        <f t="shared" si="0"/>
        <v>24500</v>
      </c>
      <c r="G14" s="17">
        <f t="shared" si="2"/>
        <v>0</v>
      </c>
      <c r="H14" s="12" t="s">
        <v>41</v>
      </c>
    </row>
    <row r="15" spans="1:8" s="7" customFormat="1" ht="15" customHeight="1" x14ac:dyDescent="0.25">
      <c r="A15" s="5">
        <v>9</v>
      </c>
      <c r="B15" s="6" t="s">
        <v>21</v>
      </c>
      <c r="C15" s="12" t="s">
        <v>28</v>
      </c>
      <c r="D15" s="8">
        <v>1100</v>
      </c>
      <c r="E15" s="8">
        <v>0</v>
      </c>
      <c r="F15" s="8">
        <f t="shared" si="0"/>
        <v>1100</v>
      </c>
      <c r="G15" s="17">
        <f t="shared" si="2"/>
        <v>0</v>
      </c>
      <c r="H15" s="12" t="s">
        <v>41</v>
      </c>
    </row>
    <row r="16" spans="1:8" s="7" customFormat="1" ht="15" customHeight="1" x14ac:dyDescent="0.25">
      <c r="A16" s="5">
        <v>10</v>
      </c>
      <c r="B16" s="6" t="s">
        <v>22</v>
      </c>
      <c r="C16" s="12" t="s">
        <v>28</v>
      </c>
      <c r="D16" s="8">
        <v>103200</v>
      </c>
      <c r="E16" s="8">
        <v>51600</v>
      </c>
      <c r="F16" s="8">
        <f t="shared" si="0"/>
        <v>51600</v>
      </c>
      <c r="G16" s="17">
        <f>(E16/D16)</f>
        <v>0.5</v>
      </c>
      <c r="H16" s="12" t="s">
        <v>41</v>
      </c>
    </row>
    <row r="17" spans="1:8" s="7" customFormat="1" ht="15" customHeight="1" x14ac:dyDescent="0.25">
      <c r="A17" s="5">
        <v>11</v>
      </c>
      <c r="B17" s="6" t="s">
        <v>23</v>
      </c>
      <c r="C17" s="12" t="s">
        <v>28</v>
      </c>
      <c r="D17" s="8">
        <v>21000</v>
      </c>
      <c r="E17" s="8">
        <v>10500</v>
      </c>
      <c r="F17" s="8">
        <f t="shared" si="0"/>
        <v>10500</v>
      </c>
      <c r="G17" s="17">
        <f t="shared" si="2"/>
        <v>0.5</v>
      </c>
      <c r="H17" s="12" t="s">
        <v>41</v>
      </c>
    </row>
    <row r="18" spans="1:8" s="7" customFormat="1" ht="15" customHeight="1" x14ac:dyDescent="0.25">
      <c r="A18" s="5">
        <v>12</v>
      </c>
      <c r="B18" s="6" t="s">
        <v>24</v>
      </c>
      <c r="C18" s="12" t="s">
        <v>28</v>
      </c>
      <c r="D18" s="8">
        <v>46600</v>
      </c>
      <c r="E18" s="8">
        <v>19600</v>
      </c>
      <c r="F18" s="8">
        <f t="shared" si="0"/>
        <v>27000</v>
      </c>
      <c r="G18" s="17">
        <f t="shared" si="2"/>
        <v>0.42060085836909872</v>
      </c>
      <c r="H18" s="12" t="s">
        <v>41</v>
      </c>
    </row>
    <row r="19" spans="1:8" s="7" customFormat="1" ht="15" customHeight="1" x14ac:dyDescent="0.25">
      <c r="A19" s="5">
        <v>13</v>
      </c>
      <c r="B19" s="6" t="s">
        <v>39</v>
      </c>
      <c r="C19" s="12" t="s">
        <v>28</v>
      </c>
      <c r="D19" s="8">
        <v>8100</v>
      </c>
      <c r="E19" s="8">
        <v>4100</v>
      </c>
      <c r="F19" s="8">
        <f t="shared" si="0"/>
        <v>4000</v>
      </c>
      <c r="G19" s="17">
        <f t="shared" si="2"/>
        <v>0.50617283950617287</v>
      </c>
      <c r="H19" s="12" t="s">
        <v>41</v>
      </c>
    </row>
    <row r="20" spans="1:8" s="7" customFormat="1" ht="15" customHeight="1" x14ac:dyDescent="0.25">
      <c r="A20" s="5">
        <v>14</v>
      </c>
      <c r="B20" s="6" t="s">
        <v>38</v>
      </c>
      <c r="C20" s="12" t="s">
        <v>28</v>
      </c>
      <c r="D20" s="8">
        <v>1325700</v>
      </c>
      <c r="E20" s="8">
        <v>588300</v>
      </c>
      <c r="F20" s="8">
        <f t="shared" si="0"/>
        <v>737400</v>
      </c>
      <c r="G20" s="17">
        <f t="shared" si="2"/>
        <v>0.44376555781851096</v>
      </c>
      <c r="H20" s="12" t="s">
        <v>41</v>
      </c>
    </row>
    <row r="21" spans="1:8" s="7" customFormat="1" ht="15" customHeight="1" x14ac:dyDescent="0.25">
      <c r="A21" s="5">
        <v>15</v>
      </c>
      <c r="B21" s="6" t="s">
        <v>25</v>
      </c>
      <c r="C21" s="12" t="s">
        <v>28</v>
      </c>
      <c r="D21" s="8">
        <v>8600</v>
      </c>
      <c r="E21" s="23">
        <v>0</v>
      </c>
      <c r="F21" s="8">
        <f t="shared" si="0"/>
        <v>8600</v>
      </c>
      <c r="G21" s="17">
        <f t="shared" si="2"/>
        <v>0</v>
      </c>
      <c r="H21" s="12" t="s">
        <v>41</v>
      </c>
    </row>
    <row r="22" spans="1:8" s="7" customFormat="1" ht="15" customHeight="1" x14ac:dyDescent="0.25">
      <c r="A22" s="5">
        <v>16</v>
      </c>
      <c r="B22" s="6" t="s">
        <v>26</v>
      </c>
      <c r="C22" s="12" t="s">
        <v>29</v>
      </c>
      <c r="D22" s="8">
        <v>59900</v>
      </c>
      <c r="E22" s="8">
        <v>132607</v>
      </c>
      <c r="F22" s="43">
        <f>D22-E22</f>
        <v>-72707</v>
      </c>
      <c r="G22" s="42">
        <f t="shared" si="2"/>
        <v>2.2138063439065108</v>
      </c>
      <c r="H22" s="18" t="s">
        <v>40</v>
      </c>
    </row>
    <row r="23" spans="1:8" ht="18.600000000000001" customHeight="1" x14ac:dyDescent="0.25">
      <c r="A23" s="4" t="s">
        <v>12</v>
      </c>
      <c r="B23" s="4"/>
      <c r="C23" s="13"/>
      <c r="D23" s="10">
        <f>SUM(D7:D22)</f>
        <v>2547920</v>
      </c>
      <c r="E23" s="10">
        <f>SUM(E7:E22)</f>
        <v>1186107</v>
      </c>
      <c r="F23" s="10">
        <f>SUM(F7:F22)</f>
        <v>1361813</v>
      </c>
      <c r="G23" s="13"/>
      <c r="H23" s="4">
        <f>SUM(H7:H22)</f>
        <v>0</v>
      </c>
    </row>
  </sheetData>
  <mergeCells count="11">
    <mergeCell ref="E5:E6"/>
    <mergeCell ref="G5:G6"/>
    <mergeCell ref="F5:F6"/>
    <mergeCell ref="A1:H1"/>
    <mergeCell ref="A2:H2"/>
    <mergeCell ref="A3:H3"/>
    <mergeCell ref="A5:A6"/>
    <mergeCell ref="B5:B6"/>
    <mergeCell ref="C5:C6"/>
    <mergeCell ref="D5:D6"/>
    <mergeCell ref="A4:H4"/>
  </mergeCells>
  <pageMargins left="0.7" right="0.7" top="0.75" bottom="0.75" header="0.3" footer="0.3"/>
  <pageSetup paperSize="9" scale="92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740FB-D55B-4C34-9B2E-71A60E05AC64}">
  <dimension ref="A1:H22"/>
  <sheetViews>
    <sheetView tabSelected="1" view="pageBreakPreview" zoomScaleSheetLayoutView="100" workbookViewId="0">
      <selection activeCell="E22" sqref="E22"/>
    </sheetView>
  </sheetViews>
  <sheetFormatPr defaultColWidth="8.85546875" defaultRowHeight="15.75" x14ac:dyDescent="0.25"/>
  <cols>
    <col min="1" max="1" width="3.140625" style="1" customWidth="1"/>
    <col min="2" max="2" width="26.140625" style="1" customWidth="1"/>
    <col min="3" max="3" width="20.5703125" style="14" customWidth="1"/>
    <col min="4" max="4" width="19.5703125" style="11" customWidth="1"/>
    <col min="5" max="6" width="12.7109375" style="11" customWidth="1"/>
    <col min="7" max="7" width="12.42578125" style="14" customWidth="1"/>
    <col min="8" max="8" width="25.42578125" style="1" customWidth="1"/>
    <col min="9" max="16384" width="8.85546875" style="1"/>
  </cols>
  <sheetData>
    <row r="1" spans="1:8" ht="18.75" x14ac:dyDescent="0.3">
      <c r="A1" s="28" t="s">
        <v>30</v>
      </c>
      <c r="B1" s="28"/>
      <c r="C1" s="28"/>
      <c r="D1" s="28"/>
      <c r="E1" s="28"/>
      <c r="F1" s="28"/>
      <c r="G1" s="28"/>
      <c r="H1" s="28"/>
    </row>
    <row r="2" spans="1:8" ht="18.75" x14ac:dyDescent="0.3">
      <c r="A2" s="28" t="s">
        <v>72</v>
      </c>
      <c r="B2" s="28"/>
      <c r="C2" s="28"/>
      <c r="D2" s="28"/>
      <c r="E2" s="28"/>
      <c r="F2" s="28"/>
      <c r="G2" s="28"/>
      <c r="H2" s="28"/>
    </row>
    <row r="3" spans="1:8" x14ac:dyDescent="0.25">
      <c r="A3" s="29" t="s">
        <v>71</v>
      </c>
      <c r="B3" s="29"/>
      <c r="C3" s="29"/>
      <c r="D3" s="29"/>
      <c r="E3" s="29"/>
      <c r="F3" s="29"/>
      <c r="G3" s="29"/>
      <c r="H3" s="29"/>
    </row>
    <row r="4" spans="1:8" x14ac:dyDescent="0.25">
      <c r="A4" s="30" t="s">
        <v>0</v>
      </c>
      <c r="B4" s="30" t="s">
        <v>1</v>
      </c>
      <c r="C4" s="31" t="s">
        <v>31</v>
      </c>
      <c r="D4" s="40" t="s">
        <v>32</v>
      </c>
      <c r="E4" s="36" t="s">
        <v>33</v>
      </c>
      <c r="F4" s="36" t="s">
        <v>37</v>
      </c>
      <c r="G4" s="38" t="s">
        <v>34</v>
      </c>
      <c r="H4" s="16" t="s">
        <v>35</v>
      </c>
    </row>
    <row r="5" spans="1:8" x14ac:dyDescent="0.25">
      <c r="A5" s="30"/>
      <c r="B5" s="30"/>
      <c r="C5" s="31"/>
      <c r="D5" s="41"/>
      <c r="E5" s="37"/>
      <c r="F5" s="37"/>
      <c r="G5" s="39"/>
      <c r="H5" s="15" t="s">
        <v>36</v>
      </c>
    </row>
    <row r="6" spans="1:8" s="7" customFormat="1" ht="15" customHeight="1" x14ac:dyDescent="0.25">
      <c r="A6" s="5">
        <v>1</v>
      </c>
      <c r="B6" s="6" t="s">
        <v>13</v>
      </c>
      <c r="C6" s="12" t="s">
        <v>27</v>
      </c>
      <c r="D6" s="8">
        <v>4420</v>
      </c>
      <c r="E6" s="8">
        <v>2140</v>
      </c>
      <c r="F6" s="8">
        <v>2280</v>
      </c>
      <c r="G6" s="17">
        <f>(E6/D6)</f>
        <v>0.48416289592760181</v>
      </c>
      <c r="H6" s="12" t="s">
        <v>41</v>
      </c>
    </row>
    <row r="7" spans="1:8" s="7" customFormat="1" ht="15" customHeight="1" x14ac:dyDescent="0.25">
      <c r="A7" s="5">
        <v>2</v>
      </c>
      <c r="B7" s="6" t="s">
        <v>14</v>
      </c>
      <c r="C7" s="12" t="s">
        <v>27</v>
      </c>
      <c r="D7" s="8">
        <v>66900</v>
      </c>
      <c r="E7" s="8">
        <v>35700</v>
      </c>
      <c r="F7" s="8">
        <v>31200</v>
      </c>
      <c r="G7" s="17">
        <f>(E7/D7)</f>
        <v>0.53363228699551568</v>
      </c>
      <c r="H7" s="12" t="s">
        <v>41</v>
      </c>
    </row>
    <row r="8" spans="1:8" s="7" customFormat="1" ht="15" customHeight="1" x14ac:dyDescent="0.25">
      <c r="A8" s="5">
        <v>3</v>
      </c>
      <c r="B8" s="6" t="s">
        <v>15</v>
      </c>
      <c r="C8" s="12" t="s">
        <v>28</v>
      </c>
      <c r="D8" s="8">
        <v>854400</v>
      </c>
      <c r="E8" s="8">
        <v>610700</v>
      </c>
      <c r="F8" s="8">
        <v>243700</v>
      </c>
      <c r="G8" s="17">
        <f t="shared" ref="G7:G21" si="0">(E8/D8)</f>
        <v>0.71477059925093633</v>
      </c>
      <c r="H8" s="12" t="s">
        <v>41</v>
      </c>
    </row>
    <row r="9" spans="1:8" s="7" customFormat="1" ht="15" customHeight="1" x14ac:dyDescent="0.25">
      <c r="A9" s="5">
        <v>4</v>
      </c>
      <c r="B9" s="6" t="s">
        <v>16</v>
      </c>
      <c r="C9" s="12" t="s">
        <v>28</v>
      </c>
      <c r="D9" s="8">
        <v>0</v>
      </c>
      <c r="E9" s="8">
        <v>0</v>
      </c>
      <c r="F9" s="8">
        <v>0</v>
      </c>
      <c r="G9" s="17">
        <v>0</v>
      </c>
      <c r="H9" s="12" t="s">
        <v>41</v>
      </c>
    </row>
    <row r="10" spans="1:8" s="7" customFormat="1" ht="15" customHeight="1" x14ac:dyDescent="0.25">
      <c r="A10" s="5">
        <v>5</v>
      </c>
      <c r="B10" s="6" t="s">
        <v>17</v>
      </c>
      <c r="C10" s="12" t="s">
        <v>28</v>
      </c>
      <c r="D10" s="8">
        <v>19400</v>
      </c>
      <c r="E10" s="8"/>
      <c r="F10" s="8">
        <v>19400</v>
      </c>
      <c r="G10" s="17">
        <f t="shared" si="0"/>
        <v>0</v>
      </c>
      <c r="H10" s="12" t="s">
        <v>41</v>
      </c>
    </row>
    <row r="11" spans="1:8" s="7" customFormat="1" ht="15" customHeight="1" x14ac:dyDescent="0.25">
      <c r="A11" s="5">
        <v>6</v>
      </c>
      <c r="B11" s="6" t="s">
        <v>18</v>
      </c>
      <c r="C11" s="12" t="s">
        <v>28</v>
      </c>
      <c r="D11" s="8">
        <v>100</v>
      </c>
      <c r="E11" s="8"/>
      <c r="F11" s="8">
        <v>100</v>
      </c>
      <c r="G11" s="17">
        <f t="shared" si="0"/>
        <v>0</v>
      </c>
      <c r="H11" s="12" t="s">
        <v>41</v>
      </c>
    </row>
    <row r="12" spans="1:8" s="7" customFormat="1" ht="15" customHeight="1" x14ac:dyDescent="0.25">
      <c r="A12" s="5">
        <v>7</v>
      </c>
      <c r="B12" s="6" t="s">
        <v>19</v>
      </c>
      <c r="C12" s="12" t="s">
        <v>28</v>
      </c>
      <c r="D12" s="8">
        <v>4000</v>
      </c>
      <c r="E12" s="8"/>
      <c r="F12" s="8">
        <v>4000</v>
      </c>
      <c r="G12" s="17">
        <f t="shared" si="0"/>
        <v>0</v>
      </c>
      <c r="H12" s="12" t="s">
        <v>41</v>
      </c>
    </row>
    <row r="13" spans="1:8" s="7" customFormat="1" ht="15" customHeight="1" x14ac:dyDescent="0.25">
      <c r="A13" s="5">
        <v>8</v>
      </c>
      <c r="B13" s="6" t="s">
        <v>20</v>
      </c>
      <c r="C13" s="12" t="s">
        <v>28</v>
      </c>
      <c r="D13" s="8">
        <v>24500</v>
      </c>
      <c r="E13" s="8"/>
      <c r="F13" s="8">
        <v>24500</v>
      </c>
      <c r="G13" s="17">
        <f t="shared" si="0"/>
        <v>0</v>
      </c>
      <c r="H13" s="12" t="s">
        <v>41</v>
      </c>
    </row>
    <row r="14" spans="1:8" s="7" customFormat="1" ht="15" customHeight="1" x14ac:dyDescent="0.25">
      <c r="A14" s="5">
        <v>9</v>
      </c>
      <c r="B14" s="6" t="s">
        <v>21</v>
      </c>
      <c r="C14" s="12" t="s">
        <v>28</v>
      </c>
      <c r="D14" s="8">
        <v>1100</v>
      </c>
      <c r="E14" s="8"/>
      <c r="F14" s="8">
        <v>1100</v>
      </c>
      <c r="G14" s="17">
        <f t="shared" si="0"/>
        <v>0</v>
      </c>
      <c r="H14" s="12" t="s">
        <v>41</v>
      </c>
    </row>
    <row r="15" spans="1:8" s="7" customFormat="1" ht="15" customHeight="1" x14ac:dyDescent="0.25">
      <c r="A15" s="5">
        <v>10</v>
      </c>
      <c r="B15" s="6" t="s">
        <v>22</v>
      </c>
      <c r="C15" s="12" t="s">
        <v>28</v>
      </c>
      <c r="D15" s="8">
        <v>103200</v>
      </c>
      <c r="E15" s="8">
        <v>103200</v>
      </c>
      <c r="F15" s="8">
        <v>0</v>
      </c>
      <c r="G15" s="17">
        <f t="shared" si="0"/>
        <v>1</v>
      </c>
      <c r="H15" s="12" t="s">
        <v>41</v>
      </c>
    </row>
    <row r="16" spans="1:8" s="7" customFormat="1" ht="15" customHeight="1" x14ac:dyDescent="0.25">
      <c r="A16" s="5">
        <v>11</v>
      </c>
      <c r="B16" s="6" t="s">
        <v>23</v>
      </c>
      <c r="C16" s="12" t="s">
        <v>28</v>
      </c>
      <c r="D16" s="8">
        <v>21000</v>
      </c>
      <c r="E16" s="8">
        <v>21000</v>
      </c>
      <c r="F16" s="8">
        <v>0</v>
      </c>
      <c r="G16" s="17">
        <f t="shared" si="0"/>
        <v>1</v>
      </c>
      <c r="H16" s="12" t="s">
        <v>41</v>
      </c>
    </row>
    <row r="17" spans="1:8" s="7" customFormat="1" ht="15" customHeight="1" x14ac:dyDescent="0.25">
      <c r="A17" s="5">
        <v>12</v>
      </c>
      <c r="B17" s="6" t="s">
        <v>24</v>
      </c>
      <c r="C17" s="12" t="s">
        <v>28</v>
      </c>
      <c r="D17" s="8">
        <v>46600</v>
      </c>
      <c r="E17" s="8">
        <v>31900</v>
      </c>
      <c r="F17" s="8">
        <v>14700</v>
      </c>
      <c r="G17" s="17">
        <f t="shared" si="0"/>
        <v>0.68454935622317592</v>
      </c>
      <c r="H17" s="12" t="s">
        <v>41</v>
      </c>
    </row>
    <row r="18" spans="1:8" s="7" customFormat="1" ht="15" customHeight="1" x14ac:dyDescent="0.25">
      <c r="A18" s="5">
        <v>13</v>
      </c>
      <c r="B18" s="6" t="s">
        <v>39</v>
      </c>
      <c r="C18" s="12" t="s">
        <v>28</v>
      </c>
      <c r="D18" s="8">
        <v>8100</v>
      </c>
      <c r="E18" s="8">
        <v>8100</v>
      </c>
      <c r="F18" s="8">
        <v>0</v>
      </c>
      <c r="G18" s="17">
        <f t="shared" si="0"/>
        <v>1</v>
      </c>
      <c r="H18" s="12" t="s">
        <v>41</v>
      </c>
    </row>
    <row r="19" spans="1:8" s="7" customFormat="1" ht="15" customHeight="1" x14ac:dyDescent="0.25">
      <c r="A19" s="5">
        <v>14</v>
      </c>
      <c r="B19" s="6" t="s">
        <v>38</v>
      </c>
      <c r="C19" s="12" t="s">
        <v>28</v>
      </c>
      <c r="D19" s="8">
        <v>1325700</v>
      </c>
      <c r="E19" s="8">
        <v>688200</v>
      </c>
      <c r="F19" s="8">
        <v>637500</v>
      </c>
      <c r="G19" s="17">
        <f t="shared" si="0"/>
        <v>0.51912197329712606</v>
      </c>
      <c r="H19" s="12" t="s">
        <v>41</v>
      </c>
    </row>
    <row r="20" spans="1:8" s="7" customFormat="1" ht="15" customHeight="1" x14ac:dyDescent="0.25">
      <c r="A20" s="5">
        <v>15</v>
      </c>
      <c r="B20" s="6" t="s">
        <v>25</v>
      </c>
      <c r="C20" s="12" t="s">
        <v>28</v>
      </c>
      <c r="D20" s="8">
        <v>8600</v>
      </c>
      <c r="E20" s="8">
        <v>0</v>
      </c>
      <c r="F20" s="8">
        <v>8600</v>
      </c>
      <c r="G20" s="17">
        <f t="shared" si="0"/>
        <v>0</v>
      </c>
      <c r="H20" s="12" t="s">
        <v>41</v>
      </c>
    </row>
    <row r="21" spans="1:8" s="7" customFormat="1" ht="15" customHeight="1" x14ac:dyDescent="0.25">
      <c r="A21" s="5">
        <v>16</v>
      </c>
      <c r="B21" s="6" t="s">
        <v>26</v>
      </c>
      <c r="C21" s="12" t="s">
        <v>29</v>
      </c>
      <c r="D21" s="8">
        <v>59900</v>
      </c>
      <c r="E21" s="8">
        <v>167600</v>
      </c>
      <c r="F21" s="43">
        <v>107700</v>
      </c>
      <c r="G21" s="42">
        <f t="shared" si="0"/>
        <v>2.7979966611018363</v>
      </c>
      <c r="H21" s="18" t="s">
        <v>40</v>
      </c>
    </row>
    <row r="22" spans="1:8" ht="18.600000000000001" customHeight="1" x14ac:dyDescent="0.25">
      <c r="A22" s="45" t="s">
        <v>12</v>
      </c>
      <c r="B22" s="46"/>
      <c r="C22" s="13"/>
      <c r="D22" s="10">
        <f>SUM(D6:D21)</f>
        <v>2547920</v>
      </c>
      <c r="E22" s="10">
        <f>SUM(E6:E21)</f>
        <v>1668540</v>
      </c>
      <c r="F22" s="10">
        <f>SUM(F6:F21)</f>
        <v>1094780</v>
      </c>
      <c r="G22" s="13"/>
      <c r="H22" s="4"/>
    </row>
  </sheetData>
  <mergeCells count="11">
    <mergeCell ref="A22:B22"/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2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ทั้งปี 2568</vt:lpstr>
      <vt:lpstr>ไตรมาส 1-2</vt:lpstr>
      <vt:lpstr>ไตรมาส 1-3</vt:lpstr>
      <vt:lpstr>'ไตรมาส 1-2'!Print_Area</vt:lpstr>
      <vt:lpstr>'ไตรมาส 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WTNP J</dc:creator>
  <cp:lastModifiedBy>WTNP J</cp:lastModifiedBy>
  <cp:lastPrinted>2025-04-10T16:07:11Z</cp:lastPrinted>
  <dcterms:created xsi:type="dcterms:W3CDTF">2024-04-17T03:51:15Z</dcterms:created>
  <dcterms:modified xsi:type="dcterms:W3CDTF">2025-04-10T16:07:47Z</dcterms:modified>
</cp:coreProperties>
</file>