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10\"/>
    </mc:Choice>
  </mc:AlternateContent>
  <xr:revisionPtr revIDLastSave="0" documentId="8_{C669B058-A64C-46BF-8FD5-CBB0BFD51E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ใช้จ่ายปี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cmBnHusxIr8D9twaOO3cbUaHejhDgz+4mju8XCQZ8m0="/>
    </ext>
  </extLst>
</workbook>
</file>

<file path=xl/calcChain.xml><?xml version="1.0" encoding="utf-8"?>
<calcChain xmlns="http://schemas.openxmlformats.org/spreadsheetml/2006/main">
  <c r="E22" i="1" l="1"/>
  <c r="I29" i="1"/>
  <c r="H29" i="1"/>
  <c r="I23" i="1"/>
  <c r="H23" i="1"/>
  <c r="G22" i="1"/>
  <c r="F22" i="1"/>
  <c r="F24" i="1" s="1"/>
  <c r="D22" i="1"/>
  <c r="D24" i="1" s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E24" i="1" l="1"/>
  <c r="I22" i="1"/>
  <c r="H22" i="1"/>
  <c r="G24" i="1"/>
  <c r="I24" i="1" s="1"/>
  <c r="H24" i="1" l="1"/>
</calcChain>
</file>

<file path=xl/sharedStrings.xml><?xml version="1.0" encoding="utf-8"?>
<sst xmlns="http://schemas.openxmlformats.org/spreadsheetml/2006/main" count="75" uniqueCount="50">
  <si>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</si>
  <si>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</si>
  <si>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</si>
  <si>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</si>
  <si>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</si>
  <si>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</si>
  <si>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คงเหลือ</t>
  </si>
  <si>
    <t>คิดเป็นร้อยละ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</si>
  <si>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</si>
  <si>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</si>
  <si>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</si>
  <si>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 : การบังคับใช้กฎหมาย อำนวยความยุติธรรมและบริการประชาชน</t>
  </si>
  <si>
    <t>(ต.ค.-ธ.ค.68)</t>
  </si>
  <si>
    <t>(ม.ค.-มี.ค.69)</t>
  </si>
  <si>
    <t>กิจกรรมการบังคับใช้กฎหมายและบริการประชาชน</t>
  </si>
  <si>
    <t>ค่า OT</t>
  </si>
  <si>
    <t>รอการเปิกจ่ายไตรมาส 3 และ 4</t>
  </si>
  <si>
    <t>ไม่มีปัญหาข้อขัดข้อง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</si>
  <si>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</si>
  <si>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</si>
  <si>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</si>
  <si>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</si>
  <si>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</si>
  <si>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</si>
  <si>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</si>
  <si>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ค่าส่งหมายเรียกพยาน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</si>
  <si>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</si>
  <si>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</si>
  <si>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</si>
  <si>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</si>
  <si>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</si>
  <si>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</si>
  <si>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</si>
  <si>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</si>
  <si>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</si>
  <si>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ผู้ตรวจรายงาน</t>
  </si>
  <si>
    <t>พ.ต.อ.</t>
  </si>
  <si>
    <t>พ.ต.ต.หญิง</t>
  </si>
  <si>
    <t xml:space="preserve">  สว.อก.สภ.วังทรายพูน</t>
  </si>
  <si>
    <t xml:space="preserve">       ผกก.สภ.วังทรายพูน จว.พิจิตร</t>
  </si>
  <si>
    <t>วัสดุสำนักงานและวัสดุจราจร</t>
  </si>
  <si>
    <t>วัสดุน้ำมัน (รถยนต์และรถจักรยานยนต์)</t>
  </si>
  <si>
    <t xml:space="preserve">    (  บุษกร  พิมพาพร )</t>
  </si>
  <si>
    <t xml:space="preserve">              (  อมรวิทย์  มั่นทอง  )</t>
  </si>
  <si>
    <t xml:space="preserve"> </t>
  </si>
  <si>
    <t xml:space="preserve">   </t>
  </si>
  <si>
    <t>หน่วยปรับแผนจัดสรร</t>
  </si>
  <si>
    <t>เบิกจ่ายงบประมาณครบถ้วน</t>
  </si>
  <si>
    <t>งบประมาณไม่เพียงพอ จึงปรับแผนการจัดสรรการใช้จ่ายเพิ่มมาเป็นค่าสาธารณูปโภค</t>
  </si>
  <si>
    <t xml:space="preserve">รายงานผลการใช้จ่ายงบประมาณ ไตรมาส 1-2/2569
สถานีตำรวจภูธรวังทรายพูน
ประจำปีงบประมาณ พ.ศ. 2569  ไตรมาส 1-2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</si>
</sst>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(* #,##0.00_);_(* \(#,##0.00\);_(* &quot;-&quot;??_);_(@_)"/>
    <numFmt numFmtId="188" formatCode="_-* #,##0.00_-;\-* #,##0.00_-;_-* &quot;-&quot;??_-;_-@"/>
    <numFmt numFmtId="189" formatCode="#,##0.00;[Red]#,##0.00"/>
    <numFmt numFmtId="190" formatCode="0.00;[Red]0.00"/>
  </numFmts>
  <fonts count="13">
    <font>
      <sz val="11"/>
      <color theme="1"/>
      <name val="Tahoma"/>
      <scheme val="minor"/>
    </font>
    <font>
      <b/>
      <sz val="16"/>
      <color theme="1"/>
      <name val="Angsana New"/>
    </font>
    <font>
      <sz val="16"/>
      <color theme="1"/>
      <name val="Angsana New"/>
    </font>
    <font>
      <sz val="11"/>
      <name val="Tahoma"/>
    </font>
    <font>
      <b/>
      <sz val="16"/>
      <color rgb="FFFF0000"/>
      <name val="TH Sarabun PSK"/>
    </font>
    <font>
      <b/>
      <sz val="16"/>
      <color rgb="FFFF0000"/>
      <name val="Angsana New"/>
    </font>
    <font>
      <b/>
      <sz val="16"/>
      <color rgb="FFC00000"/>
      <name val="Angsana New"/>
    </font>
    <font>
      <b/>
      <sz val="16"/>
      <color theme="1"/>
      <name val="TH Sarabun PSK"/>
    </font>
    <font>
      <sz val="11"/>
      <color theme="1"/>
      <name val="Tahoma"/>
      <scheme val="minor"/>
    </font>
    <font>
      <sz val="16"/>
      <color theme="1"/>
      <name val="Angsana New"/>
      <family val="1"/>
      <charset val="222"/>
    </font>
    <font>
      <sz val="16"/>
      <color theme="1"/>
      <name val="Angsana New"/>
      <family val="1"/>
    </font>
    <font>
      <sz val="16"/>
      <color theme="1"/>
      <name val="Tahoma"/>
      <family val="2"/>
      <scheme val="minor"/>
    </font>
    <font>
      <sz val="12"/>
      <color theme="1"/>
      <name val="Angsana New"/>
      <family val="1"/>
      <charset val="222"/>
    </font>
  </fonts>
  <fills count="12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ABF8F"/>
        <bgColor rgb="FFFABF8F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C2D69B"/>
        <bgColor rgb="FFC2D69B"/>
      </patternFill>
    </fill>
    <fill>
      <patternFill patternType="solid">
        <fgColor rgb="FFB6DDE8"/>
        <bgColor rgb="FFB6DDE8"/>
      </patternFill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/>
    <xf numFmtId="0" fontId="2" fillId="3" borderId="22" xfId="0" applyFont="1" applyFill="1" applyBorder="1"/>
    <xf numFmtId="4" fontId="4" fillId="4" borderId="23" xfId="0" applyNumberFormat="1" applyFont="1" applyFill="1" applyBorder="1" applyAlignment="1">
      <alignment vertical="top"/>
    </xf>
    <xf numFmtId="0" fontId="2" fillId="3" borderId="21" xfId="0" applyFont="1" applyFill="1" applyBorder="1"/>
    <xf numFmtId="0" fontId="2" fillId="3" borderId="21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20" xfId="0" applyFont="1" applyFill="1" applyBorder="1"/>
    <xf numFmtId="188" fontId="2" fillId="5" borderId="22" xfId="0" applyNumberFormat="1" applyFont="1" applyFill="1" applyBorder="1"/>
    <xf numFmtId="188" fontId="2" fillId="5" borderId="22" xfId="0" applyNumberFormat="1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21" xfId="0" applyFont="1" applyFill="1" applyBorder="1"/>
    <xf numFmtId="0" fontId="2" fillId="6" borderId="22" xfId="0" applyFont="1" applyFill="1" applyBorder="1"/>
    <xf numFmtId="188" fontId="2" fillId="6" borderId="22" xfId="0" applyNumberFormat="1" applyFont="1" applyFill="1" applyBorder="1"/>
    <xf numFmtId="0" fontId="2" fillId="0" borderId="22" xfId="0" applyFont="1" applyBorder="1" applyAlignment="1">
      <alignment horizontal="center"/>
    </xf>
    <xf numFmtId="0" fontId="2" fillId="0" borderId="22" xfId="0" applyFont="1" applyBorder="1"/>
    <xf numFmtId="189" fontId="2" fillId="0" borderId="22" xfId="0" applyNumberFormat="1" applyFont="1" applyBorder="1" applyAlignment="1">
      <alignment vertical="center" wrapText="1"/>
    </xf>
    <xf numFmtId="189" fontId="5" fillId="0" borderId="22" xfId="0" applyNumberFormat="1" applyFont="1" applyBorder="1"/>
    <xf numFmtId="189" fontId="5" fillId="0" borderId="22" xfId="0" applyNumberFormat="1" applyFont="1" applyBorder="1" applyAlignment="1">
      <alignment horizontal="right"/>
    </xf>
    <xf numFmtId="190" fontId="6" fillId="0" borderId="22" xfId="0" applyNumberFormat="1" applyFont="1" applyBorder="1"/>
    <xf numFmtId="188" fontId="2" fillId="0" borderId="22" xfId="0" applyNumberFormat="1" applyFont="1" applyBorder="1" applyAlignment="1">
      <alignment horizontal="center"/>
    </xf>
    <xf numFmtId="189" fontId="2" fillId="0" borderId="22" xfId="0" applyNumberFormat="1" applyFont="1" applyBorder="1"/>
    <xf numFmtId="0" fontId="2" fillId="0" borderId="22" xfId="0" applyFont="1" applyBorder="1" applyAlignment="1">
      <alignment vertical="top"/>
    </xf>
    <xf numFmtId="0" fontId="1" fillId="7" borderId="22" xfId="0" applyFont="1" applyFill="1" applyBorder="1"/>
    <xf numFmtId="0" fontId="2" fillId="7" borderId="22" xfId="0" applyFont="1" applyFill="1" applyBorder="1"/>
    <xf numFmtId="189" fontId="2" fillId="7" borderId="22" xfId="0" applyNumberFormat="1" applyFont="1" applyFill="1" applyBorder="1"/>
    <xf numFmtId="189" fontId="5" fillId="7" borderId="22" xfId="0" applyNumberFormat="1" applyFont="1" applyFill="1" applyBorder="1"/>
    <xf numFmtId="190" fontId="6" fillId="7" borderId="22" xfId="0" applyNumberFormat="1" applyFont="1" applyFill="1" applyBorder="1"/>
    <xf numFmtId="188" fontId="2" fillId="7" borderId="22" xfId="0" applyNumberFormat="1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189" fontId="1" fillId="7" borderId="22" xfId="0" applyNumberFormat="1" applyFont="1" applyFill="1" applyBorder="1"/>
    <xf numFmtId="189" fontId="5" fillId="7" borderId="22" xfId="0" applyNumberFormat="1" applyFont="1" applyFill="1" applyBorder="1" applyAlignment="1">
      <alignment horizontal="right"/>
    </xf>
    <xf numFmtId="0" fontId="2" fillId="5" borderId="22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top" wrapText="1"/>
    </xf>
    <xf numFmtId="0" fontId="2" fillId="5" borderId="22" xfId="0" applyFont="1" applyFill="1" applyBorder="1"/>
    <xf numFmtId="189" fontId="2" fillId="5" borderId="22" xfId="0" applyNumberFormat="1" applyFont="1" applyFill="1" applyBorder="1"/>
    <xf numFmtId="189" fontId="5" fillId="5" borderId="22" xfId="0" applyNumberFormat="1" applyFont="1" applyFill="1" applyBorder="1"/>
    <xf numFmtId="0" fontId="1" fillId="6" borderId="22" xfId="0" applyFont="1" applyFill="1" applyBorder="1"/>
    <xf numFmtId="189" fontId="2" fillId="6" borderId="22" xfId="0" applyNumberFormat="1" applyFont="1" applyFill="1" applyBorder="1"/>
    <xf numFmtId="189" fontId="5" fillId="6" borderId="22" xfId="0" applyNumberFormat="1" applyFont="1" applyFill="1" applyBorder="1"/>
    <xf numFmtId="0" fontId="1" fillId="8" borderId="22" xfId="0" applyFont="1" applyFill="1" applyBorder="1"/>
    <xf numFmtId="0" fontId="2" fillId="8" borderId="20" xfId="0" applyFont="1" applyFill="1" applyBorder="1"/>
    <xf numFmtId="189" fontId="2" fillId="8" borderId="22" xfId="0" applyNumberFormat="1" applyFont="1" applyFill="1" applyBorder="1"/>
    <xf numFmtId="189" fontId="5" fillId="8" borderId="22" xfId="0" applyNumberFormat="1" applyFont="1" applyFill="1" applyBorder="1"/>
    <xf numFmtId="188" fontId="2" fillId="8" borderId="22" xfId="0" applyNumberFormat="1" applyFont="1" applyFill="1" applyBorder="1"/>
    <xf numFmtId="0" fontId="1" fillId="9" borderId="22" xfId="0" applyFont="1" applyFill="1" applyBorder="1" applyAlignment="1">
      <alignment horizontal="left"/>
    </xf>
    <xf numFmtId="188" fontId="2" fillId="0" borderId="22" xfId="0" applyNumberFormat="1" applyFont="1" applyBorder="1"/>
    <xf numFmtId="187" fontId="9" fillId="0" borderId="22" xfId="1" applyFont="1" applyBorder="1" applyAlignment="1">
      <alignment vertical="center" wrapText="1"/>
    </xf>
    <xf numFmtId="187" fontId="9" fillId="0" borderId="22" xfId="1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189" fontId="1" fillId="0" borderId="0" xfId="0" applyNumberFormat="1" applyFont="1" applyAlignment="1">
      <alignment vertical="center" wrapText="1"/>
    </xf>
    <xf numFmtId="189" fontId="5" fillId="0" borderId="0" xfId="0" applyNumberFormat="1" applyFont="1"/>
    <xf numFmtId="189" fontId="5" fillId="0" borderId="0" xfId="0" applyNumberFormat="1" applyFont="1" applyAlignment="1">
      <alignment horizontal="right"/>
    </xf>
    <xf numFmtId="190" fontId="6" fillId="0" borderId="0" xfId="0" applyNumberFormat="1" applyFont="1"/>
    <xf numFmtId="188" fontId="2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0" fillId="0" borderId="22" xfId="0" applyFont="1" applyBorder="1"/>
    <xf numFmtId="0" fontId="9" fillId="10" borderId="15" xfId="0" applyFont="1" applyFill="1" applyBorder="1" applyAlignment="1">
      <alignment horizontal="center" vertical="center" wrapText="1"/>
    </xf>
    <xf numFmtId="0" fontId="9" fillId="11" borderId="15" xfId="0" applyFont="1" applyFill="1" applyBorder="1"/>
    <xf numFmtId="0" fontId="9" fillId="11" borderId="24" xfId="0" applyFont="1" applyFill="1" applyBorder="1"/>
    <xf numFmtId="0" fontId="9" fillId="0" borderId="22" xfId="0" applyFont="1" applyFill="1" applyBorder="1"/>
    <xf numFmtId="187" fontId="12" fillId="0" borderId="22" xfId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3" fillId="0" borderId="26" xfId="0" applyFont="1" applyBorder="1"/>
    <xf numFmtId="0" fontId="3" fillId="0" borderId="7" xfId="0" applyFont="1" applyBorder="1"/>
    <xf numFmtId="0" fontId="3" fillId="0" borderId="13" xfId="0" applyFont="1" applyBorder="1"/>
    <xf numFmtId="0" fontId="0" fillId="0" borderId="0" xfId="0"/>
    <xf numFmtId="0" fontId="3" fillId="0" borderId="14" xfId="0" applyFont="1" applyBorder="1"/>
    <xf numFmtId="0" fontId="3" fillId="0" borderId="18" xfId="0" applyFont="1" applyBorder="1"/>
    <xf numFmtId="0" fontId="3" fillId="0" borderId="1" xfId="0" applyFont="1" applyBorder="1"/>
    <xf numFmtId="0" fontId="3" fillId="0" borderId="19" xfId="0" applyFont="1" applyBorder="1"/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5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6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7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29</xdr:row>
      <xdr:rowOff>228600</xdr:rowOff>
    </xdr:from>
    <xdr:to>
      <xdr:col>2</xdr:col>
      <xdr:colOff>1219200</xdr:colOff>
      <xdr:row>31</xdr:row>
      <xdr:rowOff>95250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28" t="26405" r="9134" b="31119"/>
        <a:stretch>
          <a:fillRect/>
        </a:stretch>
      </xdr:blipFill>
      <xdr:spPr bwMode="auto">
        <a:xfrm>
          <a:off x="2905125" y="9677400"/>
          <a:ext cx="1085850" cy="533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428625</xdr:colOff>
      <xdr:row>29</xdr:row>
      <xdr:rowOff>200025</xdr:rowOff>
    </xdr:from>
    <xdr:to>
      <xdr:col>8</xdr:col>
      <xdr:colOff>962025</xdr:colOff>
      <xdr:row>31</xdr:row>
      <xdr:rowOff>52070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9648825"/>
          <a:ext cx="1571625" cy="518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0"/>
  <sheetViews>
    <sheetView tabSelected="1" workbookViewId="0">
      <selection activeCell="J32" sqref="J32"/>
    </sheetView>
  </sheetViews>
  <sheetFormatPr defaultColWidth="12.625" defaultRowHeight="15" customHeight="1"/>
  <cols>
    <col min="1" max="1" width="7.125" customWidth="1"/>
    <col min="2" max="2" width="29.25" customWidth="1"/>
    <col min="3" max="3" width="24.875" customWidth="1"/>
    <col min="4" max="4" width="12.875" customWidth="1"/>
    <col min="5" max="5" width="16.75" customWidth="1"/>
    <col min="6" max="6" width="12.875" customWidth="1"/>
    <col min="7" max="9" width="13.625" customWidth="1"/>
    <col min="10" max="10" width="46.875" customWidth="1"/>
    <col min="11" max="18" width="11.875" customWidth="1"/>
  </cols>
  <sheetData>
    <row r="1" spans="1:27" ht="26.25" customHeight="1">
      <c r="A1" s="81" t="s">
        <v>49</v>
      </c>
      <c r="B1" s="76"/>
      <c r="C1" s="76"/>
      <c r="D1" s="76"/>
      <c r="E1" s="76"/>
      <c r="F1" s="76"/>
      <c r="G1" s="76"/>
      <c r="H1" s="76"/>
      <c r="I1" s="76"/>
      <c r="J1" s="7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6.25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6.2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5.5" customHeight="1">
      <c r="A4" s="82" t="s">
        <v>0</v>
      </c>
      <c r="B4" s="85" t="s">
        <v>1</v>
      </c>
      <c r="C4" s="88" t="s">
        <v>2</v>
      </c>
      <c r="D4" s="91" t="s">
        <v>3</v>
      </c>
      <c r="E4" s="66"/>
      <c r="F4" s="92" t="s">
        <v>4</v>
      </c>
      <c r="G4" s="74"/>
      <c r="H4" s="2"/>
      <c r="I4" s="3"/>
      <c r="J4" s="91" t="s">
        <v>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83"/>
      <c r="B5" s="86"/>
      <c r="C5" s="89"/>
      <c r="D5" s="86"/>
      <c r="E5" s="67" t="s">
        <v>46</v>
      </c>
      <c r="F5" s="75"/>
      <c r="G5" s="77"/>
      <c r="H5" s="2" t="s">
        <v>6</v>
      </c>
      <c r="I5" s="4" t="s">
        <v>7</v>
      </c>
      <c r="J5" s="8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5.5" customHeight="1">
      <c r="A6" s="84"/>
      <c r="B6" s="87"/>
      <c r="C6" s="90"/>
      <c r="D6" s="87"/>
      <c r="E6" s="68"/>
      <c r="F6" s="78"/>
      <c r="G6" s="80"/>
      <c r="H6" s="5"/>
      <c r="I6" s="6"/>
      <c r="J6" s="8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5.5" customHeight="1">
      <c r="A7" s="7"/>
      <c r="B7" s="8" t="s">
        <v>8</v>
      </c>
      <c r="C7" s="7"/>
      <c r="D7" s="9"/>
      <c r="E7" s="9"/>
      <c r="F7" s="10" t="s">
        <v>9</v>
      </c>
      <c r="G7" s="10" t="s">
        <v>10</v>
      </c>
      <c r="H7" s="9"/>
      <c r="I7" s="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7.75" customHeight="1">
      <c r="A8" s="11"/>
      <c r="B8" s="12" t="s">
        <v>11</v>
      </c>
      <c r="C8" s="13"/>
      <c r="D8" s="14"/>
      <c r="E8" s="14"/>
      <c r="F8" s="15" t="s">
        <v>12</v>
      </c>
      <c r="G8" s="15" t="s">
        <v>13</v>
      </c>
      <c r="H8" s="14"/>
      <c r="I8" s="14"/>
      <c r="J8" s="1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5.5" customHeight="1">
      <c r="A9" s="16"/>
      <c r="B9" s="17" t="s">
        <v>14</v>
      </c>
      <c r="C9" s="18"/>
      <c r="D9" s="19"/>
      <c r="E9" s="19"/>
      <c r="F9" s="19"/>
      <c r="G9" s="19"/>
      <c r="H9" s="19"/>
      <c r="I9" s="19"/>
      <c r="J9" s="1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5.5" customHeight="1">
      <c r="A10" s="20">
        <v>1</v>
      </c>
      <c r="B10" s="21" t="s">
        <v>15</v>
      </c>
      <c r="C10" s="65" t="s">
        <v>16</v>
      </c>
      <c r="D10" s="53">
        <v>1068000</v>
      </c>
      <c r="E10" s="53">
        <v>1021200</v>
      </c>
      <c r="F10" s="23">
        <v>294800</v>
      </c>
      <c r="G10" s="23">
        <v>245220</v>
      </c>
      <c r="H10" s="24">
        <f t="shared" ref="H10:H21" si="0">D10-F10-G10</f>
        <v>527980</v>
      </c>
      <c r="I10" s="25">
        <f t="shared" ref="I10:I24" si="1">SUM(G10+F10)/D10*100</f>
        <v>50.563670411985015</v>
      </c>
      <c r="J10" s="26" t="s">
        <v>17</v>
      </c>
      <c r="K10" s="1"/>
      <c r="L10" s="1"/>
      <c r="M10" s="1"/>
      <c r="N10" s="72"/>
      <c r="O10" s="73"/>
      <c r="P10" s="73"/>
      <c r="Q10" s="73"/>
      <c r="R10" s="74"/>
      <c r="S10" s="1"/>
      <c r="T10" s="1"/>
      <c r="U10" s="1"/>
      <c r="V10" s="1"/>
      <c r="W10" s="1"/>
      <c r="X10" s="1"/>
      <c r="Y10" s="1"/>
      <c r="Z10" s="1"/>
      <c r="AA10" s="1"/>
    </row>
    <row r="11" spans="1:27" ht="25.5" customHeight="1">
      <c r="A11" s="20">
        <v>2</v>
      </c>
      <c r="B11" s="21" t="s">
        <v>18</v>
      </c>
      <c r="C11" s="21" t="s">
        <v>16</v>
      </c>
      <c r="D11" s="53">
        <v>20100</v>
      </c>
      <c r="E11" s="53">
        <v>20100</v>
      </c>
      <c r="F11" s="23">
        <v>0</v>
      </c>
      <c r="G11" s="23">
        <v>600</v>
      </c>
      <c r="H11" s="24">
        <f t="shared" si="0"/>
        <v>19500</v>
      </c>
      <c r="I11" s="25">
        <f t="shared" si="1"/>
        <v>2.9850746268656714</v>
      </c>
      <c r="J11" s="26" t="s">
        <v>17</v>
      </c>
      <c r="K11" s="1"/>
      <c r="L11" s="1"/>
      <c r="M11" s="1"/>
      <c r="N11" s="75"/>
      <c r="O11" s="76"/>
      <c r="P11" s="76"/>
      <c r="Q11" s="76"/>
      <c r="R11" s="77"/>
      <c r="S11" s="1"/>
      <c r="T11" s="1"/>
      <c r="U11" s="1"/>
      <c r="V11" s="1"/>
      <c r="W11" s="1"/>
      <c r="X11" s="1"/>
      <c r="Y11" s="1"/>
      <c r="Z11" s="1"/>
      <c r="AA11" s="1"/>
    </row>
    <row r="12" spans="1:27" ht="25.5" customHeight="1">
      <c r="A12" s="20">
        <v>3</v>
      </c>
      <c r="B12" s="21" t="s">
        <v>19</v>
      </c>
      <c r="C12" s="21" t="s">
        <v>16</v>
      </c>
      <c r="D12" s="53">
        <v>100</v>
      </c>
      <c r="E12" s="53">
        <v>100</v>
      </c>
      <c r="F12" s="23">
        <v>0</v>
      </c>
      <c r="G12" s="23">
        <v>0</v>
      </c>
      <c r="H12" s="24">
        <f t="shared" si="0"/>
        <v>100</v>
      </c>
      <c r="I12" s="25">
        <f t="shared" si="1"/>
        <v>0</v>
      </c>
      <c r="J12" s="26" t="s">
        <v>17</v>
      </c>
      <c r="K12" s="1"/>
      <c r="L12" s="1"/>
      <c r="M12" s="1"/>
      <c r="N12" s="75"/>
      <c r="O12" s="76"/>
      <c r="P12" s="76"/>
      <c r="Q12" s="76"/>
      <c r="R12" s="77"/>
      <c r="S12" s="1"/>
      <c r="T12" s="1"/>
      <c r="U12" s="1"/>
      <c r="V12" s="1"/>
      <c r="W12" s="1"/>
      <c r="X12" s="1"/>
      <c r="Y12" s="1"/>
      <c r="Z12" s="1"/>
      <c r="AA12" s="1"/>
    </row>
    <row r="13" spans="1:27" ht="25.5" customHeight="1">
      <c r="A13" s="20">
        <v>4</v>
      </c>
      <c r="B13" s="21" t="s">
        <v>20</v>
      </c>
      <c r="C13" s="21" t="s">
        <v>16</v>
      </c>
      <c r="D13" s="53">
        <v>1600</v>
      </c>
      <c r="E13" s="53">
        <v>1600</v>
      </c>
      <c r="F13" s="23">
        <v>500</v>
      </c>
      <c r="G13" s="23">
        <v>500</v>
      </c>
      <c r="H13" s="24">
        <f t="shared" si="0"/>
        <v>600</v>
      </c>
      <c r="I13" s="25">
        <f t="shared" si="1"/>
        <v>62.5</v>
      </c>
      <c r="J13" s="26" t="s">
        <v>17</v>
      </c>
      <c r="K13" s="1"/>
      <c r="L13" s="1"/>
      <c r="M13" s="1"/>
      <c r="N13" s="75"/>
      <c r="O13" s="76"/>
      <c r="P13" s="76"/>
      <c r="Q13" s="76"/>
      <c r="R13" s="77"/>
      <c r="S13" s="1"/>
      <c r="T13" s="1"/>
      <c r="U13" s="1"/>
      <c r="V13" s="1"/>
      <c r="W13" s="1"/>
      <c r="X13" s="1"/>
      <c r="Y13" s="1"/>
      <c r="Z13" s="1"/>
      <c r="AA13" s="1"/>
    </row>
    <row r="14" spans="1:27" ht="25.5" customHeight="1">
      <c r="A14" s="20">
        <v>5</v>
      </c>
      <c r="B14" s="21" t="s">
        <v>21</v>
      </c>
      <c r="C14" s="21" t="s">
        <v>16</v>
      </c>
      <c r="D14" s="53">
        <v>30100</v>
      </c>
      <c r="E14" s="53">
        <v>30100</v>
      </c>
      <c r="F14" s="23">
        <v>9600</v>
      </c>
      <c r="G14" s="23">
        <v>0</v>
      </c>
      <c r="H14" s="24">
        <f t="shared" si="0"/>
        <v>20500</v>
      </c>
      <c r="I14" s="25">
        <f t="shared" si="1"/>
        <v>31.893687707641195</v>
      </c>
      <c r="J14" s="26" t="s">
        <v>17</v>
      </c>
      <c r="K14" s="1"/>
      <c r="L14" s="1"/>
      <c r="M14" s="1"/>
      <c r="N14" s="75"/>
      <c r="O14" s="76"/>
      <c r="P14" s="76"/>
      <c r="Q14" s="76"/>
      <c r="R14" s="77"/>
      <c r="S14" s="1"/>
      <c r="T14" s="1"/>
      <c r="U14" s="1"/>
      <c r="V14" s="1"/>
      <c r="W14" s="1"/>
      <c r="X14" s="1"/>
      <c r="Y14" s="1"/>
      <c r="Z14" s="1"/>
      <c r="AA14" s="1"/>
    </row>
    <row r="15" spans="1:27" ht="25.5" customHeight="1">
      <c r="A15" s="20">
        <v>6</v>
      </c>
      <c r="B15" s="21" t="s">
        <v>22</v>
      </c>
      <c r="C15" s="21" t="s">
        <v>16</v>
      </c>
      <c r="D15" s="53">
        <v>103200</v>
      </c>
      <c r="E15" s="53">
        <v>25800</v>
      </c>
      <c r="F15" s="23">
        <v>51600</v>
      </c>
      <c r="G15" s="23">
        <v>25800</v>
      </c>
      <c r="H15" s="24">
        <f t="shared" si="0"/>
        <v>25800</v>
      </c>
      <c r="I15" s="25">
        <f t="shared" si="1"/>
        <v>75</v>
      </c>
      <c r="J15" s="26" t="s">
        <v>17</v>
      </c>
      <c r="K15" s="1"/>
      <c r="L15" s="1"/>
      <c r="M15" s="1"/>
      <c r="N15" s="75"/>
      <c r="O15" s="76"/>
      <c r="P15" s="76"/>
      <c r="Q15" s="76"/>
      <c r="R15" s="77"/>
      <c r="S15" s="1"/>
      <c r="T15" s="1"/>
      <c r="U15" s="1"/>
      <c r="V15" s="1"/>
      <c r="W15" s="1"/>
      <c r="X15" s="1"/>
      <c r="Y15" s="1"/>
      <c r="Z15" s="1"/>
      <c r="AA15" s="1"/>
    </row>
    <row r="16" spans="1:27" ht="25.5" customHeight="1">
      <c r="A16" s="20">
        <v>7</v>
      </c>
      <c r="B16" s="21" t="s">
        <v>23</v>
      </c>
      <c r="C16" s="21" t="s">
        <v>16</v>
      </c>
      <c r="D16" s="53">
        <v>21000</v>
      </c>
      <c r="E16" s="53">
        <v>5200</v>
      </c>
      <c r="F16" s="23">
        <v>0</v>
      </c>
      <c r="G16" s="23">
        <v>15800</v>
      </c>
      <c r="H16" s="24">
        <f t="shared" si="0"/>
        <v>5200</v>
      </c>
      <c r="I16" s="25">
        <f t="shared" si="1"/>
        <v>75.238095238095241</v>
      </c>
      <c r="J16" s="26" t="s">
        <v>17</v>
      </c>
      <c r="K16" s="1"/>
      <c r="L16" s="1"/>
      <c r="M16" s="1"/>
      <c r="N16" s="78"/>
      <c r="O16" s="79"/>
      <c r="P16" s="79"/>
      <c r="Q16" s="79"/>
      <c r="R16" s="80"/>
      <c r="S16" s="1"/>
      <c r="T16" s="1"/>
      <c r="U16" s="1"/>
      <c r="V16" s="1"/>
      <c r="W16" s="1"/>
      <c r="X16" s="1"/>
      <c r="Y16" s="1"/>
      <c r="Z16" s="1"/>
      <c r="AA16" s="1"/>
    </row>
    <row r="17" spans="1:27" ht="25.5" customHeight="1">
      <c r="A17" s="20">
        <v>8</v>
      </c>
      <c r="B17" s="21" t="s">
        <v>24</v>
      </c>
      <c r="C17" s="21" t="s">
        <v>16</v>
      </c>
      <c r="D17" s="54">
        <v>46600</v>
      </c>
      <c r="E17" s="54">
        <v>16600</v>
      </c>
      <c r="F17" s="23">
        <v>23300</v>
      </c>
      <c r="G17" s="23">
        <v>11600</v>
      </c>
      <c r="H17" s="24">
        <f t="shared" si="0"/>
        <v>11700</v>
      </c>
      <c r="I17" s="25">
        <f t="shared" si="1"/>
        <v>74.892703862660952</v>
      </c>
      <c r="J17" s="26" t="s">
        <v>17</v>
      </c>
      <c r="K17" s="1"/>
      <c r="L17" s="72"/>
      <c r="M17" s="73"/>
      <c r="N17" s="73"/>
      <c r="O17" s="73"/>
      <c r="P17" s="74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5.5" customHeight="1">
      <c r="A18" s="20">
        <v>9</v>
      </c>
      <c r="B18" s="21" t="s">
        <v>25</v>
      </c>
      <c r="C18" s="21" t="s">
        <v>16</v>
      </c>
      <c r="D18" s="54">
        <v>2600</v>
      </c>
      <c r="E18" s="54">
        <v>2600</v>
      </c>
      <c r="F18" s="23">
        <v>0</v>
      </c>
      <c r="G18" s="23">
        <v>0</v>
      </c>
      <c r="H18" s="24">
        <f t="shared" si="0"/>
        <v>2600</v>
      </c>
      <c r="I18" s="25">
        <f t="shared" si="1"/>
        <v>0</v>
      </c>
      <c r="J18" s="26" t="s">
        <v>17</v>
      </c>
      <c r="K18" s="1"/>
      <c r="L18" s="75"/>
      <c r="M18" s="76"/>
      <c r="N18" s="76"/>
      <c r="O18" s="76"/>
      <c r="P18" s="77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5.5" customHeight="1">
      <c r="A19" s="20">
        <v>10</v>
      </c>
      <c r="B19" s="21" t="s">
        <v>40</v>
      </c>
      <c r="C19" s="21" t="s">
        <v>16</v>
      </c>
      <c r="D19" s="54">
        <v>13900</v>
      </c>
      <c r="E19" s="54">
        <v>13900</v>
      </c>
      <c r="F19" s="23">
        <v>4990</v>
      </c>
      <c r="G19" s="23">
        <v>4910</v>
      </c>
      <c r="H19" s="24">
        <f t="shared" si="0"/>
        <v>4000</v>
      </c>
      <c r="I19" s="25">
        <f t="shared" si="1"/>
        <v>71.223021582733821</v>
      </c>
      <c r="J19" s="26" t="s">
        <v>17</v>
      </c>
      <c r="K19" s="1"/>
      <c r="L19" s="75"/>
      <c r="M19" s="76"/>
      <c r="N19" s="76"/>
      <c r="O19" s="76"/>
      <c r="P19" s="7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5.5" customHeight="1">
      <c r="A20" s="20">
        <v>11</v>
      </c>
      <c r="B20" s="28" t="s">
        <v>41</v>
      </c>
      <c r="C20" s="21" t="s">
        <v>16</v>
      </c>
      <c r="D20" s="54">
        <v>1325700</v>
      </c>
      <c r="E20" s="54">
        <v>1265700</v>
      </c>
      <c r="F20" s="23">
        <v>369500</v>
      </c>
      <c r="G20" s="23">
        <v>345000</v>
      </c>
      <c r="H20" s="24">
        <f t="shared" si="0"/>
        <v>611200</v>
      </c>
      <c r="I20" s="25">
        <f t="shared" si="1"/>
        <v>53.896054914384848</v>
      </c>
      <c r="J20" s="26" t="s">
        <v>17</v>
      </c>
      <c r="K20" s="1"/>
      <c r="L20" s="78"/>
      <c r="M20" s="79"/>
      <c r="N20" s="79"/>
      <c r="O20" s="79"/>
      <c r="P20" s="8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5.5" customHeight="1">
      <c r="A21" s="20">
        <v>12</v>
      </c>
      <c r="B21" s="21" t="s">
        <v>26</v>
      </c>
      <c r="C21" s="21" t="s">
        <v>16</v>
      </c>
      <c r="D21" s="54">
        <v>8600</v>
      </c>
      <c r="E21" s="54">
        <v>8600</v>
      </c>
      <c r="F21" s="23">
        <v>0</v>
      </c>
      <c r="G21" s="23">
        <v>0</v>
      </c>
      <c r="H21" s="24">
        <f t="shared" si="0"/>
        <v>8600</v>
      </c>
      <c r="I21" s="25">
        <f t="shared" si="1"/>
        <v>0</v>
      </c>
      <c r="J21" s="26" t="s">
        <v>17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5.5" customHeight="1">
      <c r="A22" s="20"/>
      <c r="B22" s="29" t="s">
        <v>27</v>
      </c>
      <c r="C22" s="30"/>
      <c r="D22" s="31">
        <f>SUM(D10:D21)</f>
        <v>2641500</v>
      </c>
      <c r="E22" s="31">
        <f>SUM(E10:E21)</f>
        <v>2411500</v>
      </c>
      <c r="F22" s="32">
        <f>SUM(F10:F21)</f>
        <v>754290</v>
      </c>
      <c r="G22" s="32">
        <f>SUM(G10:G21)</f>
        <v>649430</v>
      </c>
      <c r="H22" s="32">
        <f>SUM(H10:H21)</f>
        <v>1237780</v>
      </c>
      <c r="I22" s="33">
        <f t="shared" si="1"/>
        <v>53.14101836077986</v>
      </c>
      <c r="J22" s="3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5.5" customHeight="1">
      <c r="A23" s="20">
        <v>13</v>
      </c>
      <c r="B23" s="21" t="s">
        <v>28</v>
      </c>
      <c r="C23" s="69" t="s">
        <v>47</v>
      </c>
      <c r="D23" s="27">
        <v>60500</v>
      </c>
      <c r="E23" s="27">
        <v>290500</v>
      </c>
      <c r="F23" s="23">
        <v>105000</v>
      </c>
      <c r="G23" s="23">
        <v>90000</v>
      </c>
      <c r="H23" s="24">
        <f>D23-F23-G23</f>
        <v>-134500</v>
      </c>
      <c r="I23" s="25">
        <f t="shared" si="1"/>
        <v>322.31404958677683</v>
      </c>
      <c r="J23" s="70" t="s">
        <v>48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5.5" customHeight="1">
      <c r="A24" s="35"/>
      <c r="B24" s="29" t="s">
        <v>29</v>
      </c>
      <c r="C24" s="30"/>
      <c r="D24" s="36">
        <f t="shared" ref="D24:G24" si="2">SUM(D22:D23)</f>
        <v>2702000</v>
      </c>
      <c r="E24" s="36">
        <f>SUM(E22:E23)</f>
        <v>2702000</v>
      </c>
      <c r="F24" s="36">
        <f t="shared" si="2"/>
        <v>859290</v>
      </c>
      <c r="G24" s="36">
        <f t="shared" si="2"/>
        <v>739430</v>
      </c>
      <c r="H24" s="37">
        <f>D24-(F24+G24)</f>
        <v>1103280</v>
      </c>
      <c r="I24" s="33">
        <f t="shared" si="1"/>
        <v>59.168023686158399</v>
      </c>
      <c r="J24" s="3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5.5" customHeight="1">
      <c r="A25" s="38"/>
      <c r="B25" s="39" t="s">
        <v>30</v>
      </c>
      <c r="C25" s="40"/>
      <c r="D25" s="41"/>
      <c r="E25" s="41"/>
      <c r="F25" s="42"/>
      <c r="G25" s="41"/>
      <c r="H25" s="42"/>
      <c r="I25" s="42"/>
      <c r="J25" s="1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5.5" customHeight="1">
      <c r="A26" s="16"/>
      <c r="B26" s="43" t="s">
        <v>31</v>
      </c>
      <c r="C26" s="18"/>
      <c r="D26" s="44"/>
      <c r="E26" s="44"/>
      <c r="F26" s="45"/>
      <c r="G26" s="44"/>
      <c r="H26" s="45"/>
      <c r="I26" s="45"/>
      <c r="J26" s="1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5.5" customHeight="1">
      <c r="A27" s="20"/>
      <c r="B27" s="46" t="s">
        <v>32</v>
      </c>
      <c r="C27" s="47"/>
      <c r="D27" s="48"/>
      <c r="E27" s="48"/>
      <c r="F27" s="49"/>
      <c r="G27" s="48"/>
      <c r="H27" s="49"/>
      <c r="I27" s="49"/>
      <c r="J27" s="5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5.5" customHeight="1">
      <c r="A28" s="20"/>
      <c r="B28" s="51" t="s">
        <v>33</v>
      </c>
      <c r="C28" s="21"/>
      <c r="D28" s="27"/>
      <c r="E28" s="27"/>
      <c r="F28" s="23"/>
      <c r="G28" s="23"/>
      <c r="H28" s="24"/>
      <c r="I28" s="25"/>
      <c r="J28" s="5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5.5" customHeight="1">
      <c r="A29" s="20">
        <v>14</v>
      </c>
      <c r="B29" s="21" t="s">
        <v>34</v>
      </c>
      <c r="C29" s="21" t="s">
        <v>16</v>
      </c>
      <c r="D29" s="22">
        <v>64900</v>
      </c>
      <c r="E29" s="22">
        <v>64900</v>
      </c>
      <c r="F29" s="23">
        <v>33966</v>
      </c>
      <c r="G29" s="23">
        <v>0</v>
      </c>
      <c r="H29" s="24">
        <f>D29-F29-G29</f>
        <v>30934</v>
      </c>
      <c r="I29" s="25">
        <f>SUM(G29+F29)/D29*100</f>
        <v>52.335901386748837</v>
      </c>
      <c r="J29" s="26" t="s">
        <v>17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5.5" customHeight="1">
      <c r="A30" s="55"/>
      <c r="B30" s="56"/>
      <c r="C30" s="1"/>
      <c r="D30" s="57"/>
      <c r="E30" s="57"/>
      <c r="F30" s="58"/>
      <c r="G30" s="58"/>
      <c r="H30" s="59"/>
      <c r="I30" s="60"/>
      <c r="J30" s="6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s="64" customFormat="1" ht="27" customHeight="1">
      <c r="A31" s="62"/>
      <c r="B31" s="63" t="s">
        <v>37</v>
      </c>
      <c r="C31" s="62"/>
      <c r="D31" s="62" t="s">
        <v>35</v>
      </c>
      <c r="E31" s="62"/>
      <c r="F31" s="62"/>
      <c r="G31" s="63" t="s">
        <v>36</v>
      </c>
      <c r="H31" s="62"/>
      <c r="I31" s="62"/>
      <c r="J31" s="62" t="s">
        <v>35</v>
      </c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</row>
    <row r="32" spans="1:27" s="64" customFormat="1" ht="26.25" customHeight="1">
      <c r="A32" s="62"/>
      <c r="B32" s="62"/>
      <c r="C32" s="62" t="s">
        <v>42</v>
      </c>
      <c r="D32" s="62" t="s">
        <v>45</v>
      </c>
      <c r="E32" s="62"/>
      <c r="F32" s="62"/>
      <c r="G32" s="62"/>
      <c r="H32" s="62" t="s">
        <v>43</v>
      </c>
      <c r="I32" s="62"/>
      <c r="J32" s="62" t="s">
        <v>44</v>
      </c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</row>
    <row r="33" spans="1:27" s="64" customFormat="1" ht="33" customHeight="1">
      <c r="A33" s="62"/>
      <c r="B33" s="62"/>
      <c r="C33" s="62" t="s">
        <v>38</v>
      </c>
      <c r="D33" s="62"/>
      <c r="E33" s="62"/>
      <c r="F33" s="62"/>
      <c r="G33" s="62"/>
      <c r="H33" s="71" t="s">
        <v>39</v>
      </c>
      <c r="I33" s="71"/>
      <c r="J33" s="71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</row>
    <row r="34" spans="1:27" s="64" customFormat="1" ht="25.5" customHeight="1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</row>
    <row r="35" spans="1:27" s="64" customFormat="1" ht="25.5" customHeight="1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</row>
    <row r="36" spans="1:27" ht="25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5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5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5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5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5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5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5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5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5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5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5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5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5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5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5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5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5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5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5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5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5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5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5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5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5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5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5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5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5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5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5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5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5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5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5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5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5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5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5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5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5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5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5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5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5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5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5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5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5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5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5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5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5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5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5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5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5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5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5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5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5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5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5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5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5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5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5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5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5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5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5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5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5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5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5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5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5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5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5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5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5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5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5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5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5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5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5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5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5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5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5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5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5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5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5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5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5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5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5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5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5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5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5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5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5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5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5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5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5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5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5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5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5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5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5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5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5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5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5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5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5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5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5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5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5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5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5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5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5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5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5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5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5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5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5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5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5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5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5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5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5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5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5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5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5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5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5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5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5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5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5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5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5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5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5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5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5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5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5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5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5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5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5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5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5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5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5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5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5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5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5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5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5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5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5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5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5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5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5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5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5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5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5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5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5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5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5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5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5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5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5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5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5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5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5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5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</sheetData>
  <mergeCells count="10">
    <mergeCell ref="H33:J33"/>
    <mergeCell ref="N10:R16"/>
    <mergeCell ref="L17:P20"/>
    <mergeCell ref="A1:J3"/>
    <mergeCell ref="A4:A6"/>
    <mergeCell ref="B4:B6"/>
    <mergeCell ref="C4:C6"/>
    <mergeCell ref="D4:D6"/>
    <mergeCell ref="F4:G6"/>
    <mergeCell ref="J4:J6"/>
  </mergeCells>
  <pageMargins left="0.11811023622047245" right="0.11811023622047245" top="0.78740157480314965" bottom="0.35433070866141736" header="0" footer="0"/>
  <pageSetup paperSize="9" scale="7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ผลการใช้จ่ายปี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สภ.วังทรายพูน จว.พิจิตร</cp:lastModifiedBy>
  <dcterms:created xsi:type="dcterms:W3CDTF">2024-01-10T07:59:11Z</dcterms:created>
  <dcterms:modified xsi:type="dcterms:W3CDTF">2026-07-07T08:55:58Z</dcterms:modified>
</cp:coreProperties>
</file>